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Drivers Grades" sheetId="4" r:id="rId2"/>
    <sheet name="January" sheetId="2" r:id="rId3"/>
    <sheet name="February" sheetId="14" r:id="rId4"/>
    <sheet name="March" sheetId="13" r:id="rId5"/>
    <sheet name="April" sheetId="12" r:id="rId6"/>
    <sheet name="May" sheetId="11" r:id="rId7"/>
    <sheet name="June" sheetId="10" r:id="rId8"/>
    <sheet name="July" sheetId="9" r:id="rId9"/>
    <sheet name="August" sheetId="8" r:id="rId10"/>
    <sheet name="September" sheetId="7" r:id="rId11"/>
    <sheet name="October" sheetId="6" r:id="rId12"/>
    <sheet name="November" sheetId="5" r:id="rId13"/>
    <sheet name="December" sheetId="3" r:id="rId14"/>
  </sheets>
  <calcPr calcId="125725"/>
</workbook>
</file>

<file path=xl/calcChain.xml><?xml version="1.0" encoding="utf-8"?>
<calcChain xmlns="http://schemas.openxmlformats.org/spreadsheetml/2006/main">
  <c r="R29" i="1"/>
  <c r="R27"/>
  <c r="R33"/>
  <c r="J13" i="5"/>
  <c r="I13"/>
  <c r="J18"/>
  <c r="I18"/>
  <c r="J15"/>
  <c r="I15"/>
  <c r="R34" i="1"/>
  <c r="R30"/>
  <c r="J17" i="5"/>
  <c r="I17"/>
  <c r="J19"/>
  <c r="I19"/>
  <c r="R24" i="1"/>
  <c r="R20"/>
  <c r="R25"/>
  <c r="R18"/>
  <c r="R32"/>
  <c r="R26"/>
  <c r="K29" i="8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E35" i="3"/>
  <c r="H38" i="5"/>
  <c r="G38"/>
  <c r="F38"/>
  <c r="E38"/>
  <c r="H35" i="6"/>
  <c r="G35"/>
  <c r="F35"/>
  <c r="E35"/>
  <c r="H35" i="7"/>
  <c r="G35"/>
  <c r="F35"/>
  <c r="E35"/>
  <c r="H35" i="8"/>
  <c r="G35"/>
  <c r="F35"/>
  <c r="E35"/>
  <c r="H35" i="9"/>
  <c r="G35"/>
  <c r="F35"/>
  <c r="E35"/>
  <c r="H35" i="10"/>
  <c r="G35"/>
  <c r="F35"/>
  <c r="E35"/>
  <c r="H35" i="11"/>
  <c r="G35"/>
  <c r="F35"/>
  <c r="E35"/>
  <c r="H35" i="12"/>
  <c r="G35"/>
  <c r="F35"/>
  <c r="E35"/>
  <c r="H35" i="13"/>
  <c r="G35"/>
  <c r="F35"/>
  <c r="E35"/>
  <c r="H35" i="14"/>
  <c r="G35"/>
  <c r="F35"/>
  <c r="E35"/>
  <c r="H35" i="2"/>
  <c r="G35"/>
  <c r="F35"/>
  <c r="E35"/>
  <c r="J34" i="5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9"/>
  <c r="I9"/>
  <c r="J16"/>
  <c r="I16"/>
  <c r="J14"/>
  <c r="I14"/>
  <c r="J21"/>
  <c r="I21"/>
  <c r="J8"/>
  <c r="I8"/>
  <c r="J20"/>
  <c r="I20"/>
  <c r="J11"/>
  <c r="I11"/>
  <c r="J5"/>
  <c r="I5"/>
  <c r="J3"/>
  <c r="I3"/>
  <c r="J12"/>
  <c r="I12"/>
  <c r="J6"/>
  <c r="I6"/>
  <c r="J10"/>
  <c r="I10"/>
  <c r="J7"/>
  <c r="I7"/>
  <c r="J4"/>
  <c r="I4"/>
  <c r="J2"/>
  <c r="I2"/>
  <c r="K14" i="6"/>
  <c r="J14"/>
  <c r="K15"/>
  <c r="J15"/>
  <c r="K16"/>
  <c r="J16"/>
  <c r="K13"/>
  <c r="J13"/>
  <c r="K12"/>
  <c r="J12"/>
  <c r="K5"/>
  <c r="J5"/>
  <c r="K11"/>
  <c r="J11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9"/>
  <c r="J9"/>
  <c r="K8"/>
  <c r="J8"/>
  <c r="K6"/>
  <c r="J6"/>
  <c r="K7"/>
  <c r="J7"/>
  <c r="K10"/>
  <c r="J10"/>
  <c r="K3"/>
  <c r="J3"/>
  <c r="K4"/>
  <c r="J4"/>
  <c r="K2"/>
  <c r="J2"/>
  <c r="J29" i="7"/>
  <c r="I29"/>
  <c r="J28"/>
  <c r="I28"/>
  <c r="J27"/>
  <c r="I27"/>
  <c r="J26"/>
  <c r="I26"/>
  <c r="J25"/>
  <c r="I25"/>
  <c r="J24"/>
  <c r="I24"/>
  <c r="J23"/>
  <c r="I23"/>
  <c r="J22"/>
  <c r="I22"/>
  <c r="J21"/>
  <c r="I7"/>
  <c r="J20"/>
  <c r="I21"/>
  <c r="J19"/>
  <c r="I20"/>
  <c r="J18"/>
  <c r="I19"/>
  <c r="J17"/>
  <c r="I18"/>
  <c r="J16"/>
  <c r="I17"/>
  <c r="J15"/>
  <c r="I16"/>
  <c r="J14"/>
  <c r="I15"/>
  <c r="J13"/>
  <c r="I14"/>
  <c r="J12"/>
  <c r="I13"/>
  <c r="J11"/>
  <c r="I12"/>
  <c r="J10"/>
  <c r="I6"/>
  <c r="J9"/>
  <c r="I11"/>
  <c r="J8"/>
  <c r="I3"/>
  <c r="J7"/>
  <c r="I5"/>
  <c r="J4"/>
  <c r="I10"/>
  <c r="J6"/>
  <c r="I9"/>
  <c r="J5"/>
  <c r="I8"/>
  <c r="J3"/>
  <c r="I2"/>
  <c r="J2"/>
  <c r="I4"/>
  <c r="J29" i="8"/>
  <c r="J28"/>
  <c r="J27"/>
  <c r="J26"/>
  <c r="J25"/>
  <c r="J24"/>
  <c r="J23"/>
  <c r="J22"/>
  <c r="J17"/>
  <c r="J19"/>
  <c r="J18"/>
  <c r="J14"/>
  <c r="J15"/>
  <c r="J16"/>
  <c r="J9"/>
  <c r="J21"/>
  <c r="J11"/>
  <c r="J10"/>
  <c r="J5"/>
  <c r="J12"/>
  <c r="J8"/>
  <c r="J13"/>
  <c r="J20"/>
  <c r="J4"/>
  <c r="J6"/>
  <c r="J7"/>
  <c r="J3"/>
  <c r="J2"/>
  <c r="J29" i="9"/>
  <c r="I29"/>
  <c r="J28"/>
  <c r="I28"/>
  <c r="J27"/>
  <c r="I27"/>
  <c r="J26"/>
  <c r="I26"/>
  <c r="J25"/>
  <c r="I25"/>
  <c r="J24"/>
  <c r="I24"/>
  <c r="J23"/>
  <c r="I23"/>
  <c r="J13"/>
  <c r="I13"/>
  <c r="J10"/>
  <c r="I10"/>
  <c r="J14"/>
  <c r="I14"/>
  <c r="J17"/>
  <c r="I17"/>
  <c r="J16"/>
  <c r="I16"/>
  <c r="J12"/>
  <c r="I12"/>
  <c r="J7"/>
  <c r="I7"/>
  <c r="J8"/>
  <c r="I8"/>
  <c r="J5"/>
  <c r="I5"/>
  <c r="J22"/>
  <c r="I22"/>
  <c r="J21"/>
  <c r="I21"/>
  <c r="J20"/>
  <c r="I20"/>
  <c r="J19"/>
  <c r="I19"/>
  <c r="J9"/>
  <c r="I9"/>
  <c r="J15"/>
  <c r="I15"/>
  <c r="J2"/>
  <c r="I2"/>
  <c r="J18"/>
  <c r="I18"/>
  <c r="J11"/>
  <c r="I11"/>
  <c r="J3"/>
  <c r="I3"/>
  <c r="J6"/>
  <c r="I6"/>
  <c r="J4"/>
  <c r="I4"/>
  <c r="J29" i="10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9"/>
  <c r="I9"/>
  <c r="J2"/>
  <c r="I2"/>
  <c r="J6"/>
  <c r="I6"/>
  <c r="J13"/>
  <c r="I13"/>
  <c r="J4"/>
  <c r="I4"/>
  <c r="J12"/>
  <c r="I12"/>
  <c r="J11"/>
  <c r="I11"/>
  <c r="J8"/>
  <c r="I8"/>
  <c r="J5"/>
  <c r="I5"/>
  <c r="J10"/>
  <c r="I10"/>
  <c r="J7"/>
  <c r="I7"/>
  <c r="J3"/>
  <c r="I3"/>
  <c r="K29" i="11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"/>
  <c r="J2"/>
  <c r="J29" i="12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  <c r="J3"/>
  <c r="I3"/>
  <c r="J2"/>
  <c r="I2"/>
  <c r="K29" i="14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5"/>
  <c r="K6"/>
  <c r="K8"/>
  <c r="K7"/>
  <c r="K2"/>
  <c r="K4"/>
  <c r="K3"/>
  <c r="J29" i="13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9"/>
  <c r="I9"/>
  <c r="J5"/>
  <c r="I5"/>
  <c r="J10"/>
  <c r="I10"/>
  <c r="J8"/>
  <c r="I8"/>
  <c r="J6"/>
  <c r="I6"/>
  <c r="J2"/>
  <c r="I2"/>
  <c r="J7"/>
  <c r="I7"/>
  <c r="J4"/>
  <c r="I4"/>
  <c r="J3"/>
  <c r="I3"/>
  <c r="J29" i="2"/>
  <c r="J28"/>
  <c r="J27"/>
  <c r="J26"/>
  <c r="J25"/>
  <c r="J24"/>
  <c r="J23"/>
  <c r="J22"/>
  <c r="J21"/>
  <c r="J20"/>
  <c r="J19"/>
  <c r="J18"/>
  <c r="J17"/>
  <c r="J16"/>
  <c r="J15"/>
  <c r="J8"/>
  <c r="J14"/>
  <c r="J13"/>
  <c r="J5"/>
  <c r="J6"/>
  <c r="J2"/>
  <c r="J4"/>
  <c r="J12"/>
  <c r="J11"/>
  <c r="J9"/>
  <c r="J10"/>
  <c r="J3"/>
  <c r="J7"/>
  <c r="J29" i="14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6"/>
  <c r="J9"/>
  <c r="J5"/>
  <c r="J7"/>
  <c r="J8"/>
  <c r="J4"/>
  <c r="J2"/>
  <c r="J3"/>
  <c r="R13" i="1"/>
  <c r="R19"/>
  <c r="R28"/>
  <c r="R21"/>
  <c r="R9"/>
  <c r="R31"/>
  <c r="R8"/>
  <c r="R14"/>
  <c r="R17"/>
  <c r="R5"/>
  <c r="R6"/>
  <c r="R7"/>
  <c r="R16"/>
  <c r="R15"/>
  <c r="R10"/>
  <c r="R12"/>
  <c r="R4"/>
  <c r="R23"/>
  <c r="R11"/>
  <c r="R22"/>
  <c r="R3"/>
  <c r="R2"/>
  <c r="I29" i="2"/>
  <c r="I28"/>
  <c r="I27"/>
  <c r="I26"/>
  <c r="I25"/>
  <c r="I24"/>
  <c r="I23"/>
  <c r="I22"/>
  <c r="I21"/>
  <c r="I20"/>
  <c r="I19"/>
  <c r="I18"/>
  <c r="I17"/>
  <c r="I16"/>
  <c r="I15"/>
  <c r="I8"/>
  <c r="I14"/>
  <c r="I13"/>
  <c r="I5"/>
  <c r="I6"/>
  <c r="I2"/>
  <c r="I4"/>
  <c r="I12"/>
  <c r="I11"/>
  <c r="I9"/>
  <c r="I10"/>
  <c r="I3"/>
  <c r="I7"/>
</calcChain>
</file>

<file path=xl/sharedStrings.xml><?xml version="1.0" encoding="utf-8"?>
<sst xmlns="http://schemas.openxmlformats.org/spreadsheetml/2006/main" count="370" uniqueCount="66">
  <si>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</si>
  <si>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</si>
  <si>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</si>
  <si>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</si>
  <si>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</si>
  <si>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</si>
  <si>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</si>
  <si>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</si>
  <si>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</si>
  <si>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</si>
  <si>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</si>
  <si>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</si>
  <si>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</si>
  <si>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</si>
  <si>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</si>
  <si>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</si>
  <si>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</si>
  <si>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</si>
  <si>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</si>
  <si>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S/S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</si>
  <si>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</si>
  <si>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</si>
  <si>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</si>
  <si>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</si>
  <si>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</si>
  <si>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</si>
  <si>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</si>
  <si>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</si>
  <si>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Club Championship</t>
  </si>
  <si>
    <t>F2 Stock Cars</t>
  </si>
  <si>
    <t>Phil Chadbourne</t>
  </si>
  <si>
    <t>Nick Wallace</t>
  </si>
  <si>
    <t>Tommy Johnson</t>
  </si>
  <si>
    <t>Ian Johnson</t>
  </si>
  <si>
    <t>Jamie Johnson</t>
  </si>
  <si>
    <t>Hayley Johnson</t>
  </si>
  <si>
    <t>Number of Racers</t>
  </si>
  <si>
    <t>Adam Lee</t>
  </si>
  <si>
    <t>Dave Tomlinson</t>
  </si>
  <si>
    <t>Chris Wallace</t>
  </si>
  <si>
    <t>Bob Harley</t>
  </si>
  <si>
    <t>Jason Reed</t>
  </si>
  <si>
    <t>Steve Donald</t>
  </si>
  <si>
    <t>Graham Gamble</t>
  </si>
  <si>
    <t>Michelle Snowdon</t>
  </si>
  <si>
    <t>Tony Perry</t>
  </si>
  <si>
    <t>Ryan Stuart</t>
  </si>
  <si>
    <t>Leanne Moore</t>
  </si>
  <si>
    <t>Clive Buckler</t>
  </si>
  <si>
    <t>Jim Driver</t>
  </si>
  <si>
    <t>Isaac Donald</t>
  </si>
  <si>
    <t>CBDG</t>
  </si>
  <si>
    <t>Dannielle Chadbourne</t>
  </si>
  <si>
    <t>Steve Bland</t>
  </si>
  <si>
    <t>Alex Thurston</t>
  </si>
  <si>
    <t>Martin Trice</t>
  </si>
  <si>
    <t>Jamie Smallwood</t>
  </si>
  <si>
    <t>Alan Smallwood</t>
  </si>
  <si>
    <t>Morgan Bland</t>
  </si>
  <si>
    <t>Paul Dewsnap</t>
  </si>
  <si>
    <t>Anthony Wyper</t>
  </si>
  <si>
    <t>Paul Galbraith</t>
  </si>
  <si>
    <t>Jordan Galbraith</t>
  </si>
  <si>
    <t>Owen Bates</t>
  </si>
  <si>
    <t>2016 Points Champion</t>
  </si>
  <si>
    <t>2016 Junior Points Champion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</si>
</sst>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2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9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4" xfId="0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17" xfId="0" applyFont="1" applyFill="1" applyBorder="1" applyAlignment="1"/>
    <xf numFmtId="0" fontId="0" fillId="3" borderId="3" xfId="0" applyFill="1" applyBorder="1"/>
    <xf numFmtId="0" fontId="1" fillId="0" borderId="17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4"/>
  <sheetViews>
    <sheetView tabSelected="1" workbookViewId="0"/>
  </sheetViews>
  <sheetFormatPr defaultRowHeight="15"/>
  <cols>
    <col min="1" max="1" width="5.85546875" customWidth="1"/>
    <col min="2" max="2" width="9.5703125" customWidth="1"/>
    <col min="3" max="3" width="22" customWidth="1"/>
    <col min="4" max="4" width="8.85546875" style="28" customWidth="1"/>
    <col min="5" max="5" width="2.42578125" customWidth="1"/>
    <col min="6" max="17" width="7.5703125" customWidth="1"/>
  </cols>
  <sheetData>
    <row r="1" spans="1:20" ht="58.5" thickBot="1">
      <c r="A1" s="1"/>
      <c r="B1" s="2" t="s">
        <v>1</v>
      </c>
      <c r="C1" s="2" t="s">
        <v>0</v>
      </c>
      <c r="D1" s="14" t="s">
        <v>20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21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  <c r="Q1" s="4" t="s">
        <v>27</v>
      </c>
      <c r="R1" s="5"/>
    </row>
    <row r="2" spans="1:20" ht="15.75" thickBot="1">
      <c r="A2" s="52" t="s">
        <v>29</v>
      </c>
      <c r="B2" s="18">
        <v>13</v>
      </c>
      <c r="C2" s="19" t="s">
        <v>2</v>
      </c>
      <c r="D2" s="26" t="s">
        <v>19</v>
      </c>
      <c r="E2" s="16"/>
      <c r="F2" s="13">
        <v>122</v>
      </c>
      <c r="G2" s="7">
        <v>81</v>
      </c>
      <c r="H2" s="7">
        <v>110</v>
      </c>
      <c r="I2" s="10">
        <v>0</v>
      </c>
      <c r="J2" s="10">
        <v>0</v>
      </c>
      <c r="K2" s="10">
        <v>21</v>
      </c>
      <c r="L2" s="10">
        <v>130</v>
      </c>
      <c r="M2" s="10">
        <v>127</v>
      </c>
      <c r="N2" s="10">
        <v>101</v>
      </c>
      <c r="O2" s="10">
        <v>116</v>
      </c>
      <c r="P2" s="10">
        <v>108</v>
      </c>
      <c r="Q2" s="10">
        <v>41</v>
      </c>
      <c r="R2" s="9">
        <f t="shared" ref="R2:R34" si="0">SUM(F2:Q2)</f>
        <v>957</v>
      </c>
      <c r="T2" t="s">
        <v>64</v>
      </c>
    </row>
    <row r="3" spans="1:20" ht="15.75" thickBot="1">
      <c r="A3" s="52"/>
      <c r="B3" s="11">
        <v>139</v>
      </c>
      <c r="C3" s="12" t="s">
        <v>30</v>
      </c>
      <c r="D3" s="40"/>
      <c r="E3" s="16"/>
      <c r="F3" s="13">
        <v>71</v>
      </c>
      <c r="G3" s="7">
        <v>40</v>
      </c>
      <c r="H3" s="7">
        <v>119</v>
      </c>
      <c r="I3" s="10">
        <v>0</v>
      </c>
      <c r="J3" s="10">
        <v>0</v>
      </c>
      <c r="K3" s="10">
        <v>38</v>
      </c>
      <c r="L3" s="10">
        <v>80</v>
      </c>
      <c r="M3" s="10">
        <v>109</v>
      </c>
      <c r="N3" s="10">
        <v>28</v>
      </c>
      <c r="O3" s="10">
        <v>74</v>
      </c>
      <c r="P3" s="10">
        <v>119</v>
      </c>
      <c r="Q3" s="10">
        <v>42</v>
      </c>
      <c r="R3" s="9">
        <f t="shared" si="0"/>
        <v>720</v>
      </c>
    </row>
    <row r="4" spans="1:20" ht="15.75" thickBot="1">
      <c r="A4" s="52"/>
      <c r="B4" s="11">
        <v>34</v>
      </c>
      <c r="C4" s="35" t="s">
        <v>38</v>
      </c>
      <c r="D4" s="26" t="s">
        <v>19</v>
      </c>
      <c r="E4" s="16"/>
      <c r="F4" s="13">
        <v>0</v>
      </c>
      <c r="G4" s="7">
        <v>0</v>
      </c>
      <c r="H4" s="7">
        <v>29</v>
      </c>
      <c r="I4" s="10">
        <v>0</v>
      </c>
      <c r="J4" s="10">
        <v>0</v>
      </c>
      <c r="K4" s="10">
        <v>35</v>
      </c>
      <c r="L4" s="10">
        <v>119</v>
      </c>
      <c r="M4" s="10">
        <v>116</v>
      </c>
      <c r="N4" s="10">
        <v>131</v>
      </c>
      <c r="O4" s="10">
        <v>117</v>
      </c>
      <c r="P4" s="10">
        <v>122</v>
      </c>
      <c r="Q4" s="10">
        <v>31</v>
      </c>
      <c r="R4" s="9">
        <f t="shared" si="0"/>
        <v>700</v>
      </c>
    </row>
    <row r="5" spans="1:20" ht="15.75" thickBot="1">
      <c r="A5" s="52"/>
      <c r="B5" s="11">
        <v>137</v>
      </c>
      <c r="C5" s="41" t="s">
        <v>37</v>
      </c>
      <c r="D5" s="26"/>
      <c r="E5" s="16"/>
      <c r="F5" s="13">
        <v>58</v>
      </c>
      <c r="G5" s="7">
        <v>0</v>
      </c>
      <c r="H5" s="7">
        <v>83</v>
      </c>
      <c r="I5" s="10">
        <v>0</v>
      </c>
      <c r="J5" s="10">
        <v>0</v>
      </c>
      <c r="K5" s="10">
        <v>25</v>
      </c>
      <c r="L5" s="10">
        <v>52</v>
      </c>
      <c r="M5" s="10">
        <v>105</v>
      </c>
      <c r="N5" s="10">
        <v>24</v>
      </c>
      <c r="O5" s="10">
        <v>63</v>
      </c>
      <c r="P5" s="10">
        <v>95</v>
      </c>
      <c r="Q5" s="10">
        <v>27</v>
      </c>
      <c r="R5" s="9">
        <f t="shared" si="0"/>
        <v>532</v>
      </c>
    </row>
    <row r="6" spans="1:20" ht="15.75" thickBot="1">
      <c r="A6" s="52"/>
      <c r="B6" s="11">
        <v>73</v>
      </c>
      <c r="C6" s="35" t="s">
        <v>41</v>
      </c>
      <c r="D6" s="26"/>
      <c r="E6" s="16"/>
      <c r="F6" s="13">
        <v>0</v>
      </c>
      <c r="G6" s="7">
        <v>0</v>
      </c>
      <c r="H6" s="7">
        <v>0</v>
      </c>
      <c r="I6" s="10">
        <v>0</v>
      </c>
      <c r="J6" s="10">
        <v>0</v>
      </c>
      <c r="K6" s="10">
        <v>18</v>
      </c>
      <c r="L6" s="10">
        <v>59</v>
      </c>
      <c r="M6" s="10">
        <v>84</v>
      </c>
      <c r="N6" s="10">
        <v>106</v>
      </c>
      <c r="O6" s="10">
        <v>99</v>
      </c>
      <c r="P6" s="10">
        <v>70</v>
      </c>
      <c r="Q6" s="10">
        <v>26</v>
      </c>
      <c r="R6" s="9">
        <f t="shared" si="0"/>
        <v>462</v>
      </c>
    </row>
    <row r="7" spans="1:20" ht="15.75" thickBot="1">
      <c r="A7" s="52"/>
      <c r="B7" s="29">
        <v>362</v>
      </c>
      <c r="C7" s="39" t="s">
        <v>40</v>
      </c>
      <c r="D7" s="27"/>
      <c r="E7" s="16"/>
      <c r="F7" s="13">
        <v>0</v>
      </c>
      <c r="G7" s="7">
        <v>0</v>
      </c>
      <c r="H7" s="7">
        <v>0</v>
      </c>
      <c r="I7" s="10">
        <v>0</v>
      </c>
      <c r="J7" s="10">
        <v>0</v>
      </c>
      <c r="K7" s="10">
        <v>41</v>
      </c>
      <c r="L7" s="10">
        <v>96</v>
      </c>
      <c r="M7" s="10">
        <v>89</v>
      </c>
      <c r="N7" s="10">
        <v>92</v>
      </c>
      <c r="O7" s="10">
        <v>63</v>
      </c>
      <c r="P7" s="10">
        <v>57</v>
      </c>
      <c r="Q7" s="10">
        <v>0</v>
      </c>
      <c r="R7" s="9">
        <f t="shared" si="0"/>
        <v>438</v>
      </c>
    </row>
    <row r="8" spans="1:20" ht="15.75" thickBot="1">
      <c r="A8" s="52"/>
      <c r="B8" s="30">
        <v>276</v>
      </c>
      <c r="C8" s="42" t="s">
        <v>45</v>
      </c>
      <c r="D8" s="8"/>
      <c r="E8" s="16"/>
      <c r="F8" s="13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10">
        <v>48</v>
      </c>
      <c r="M8" s="10">
        <v>56</v>
      </c>
      <c r="N8" s="10">
        <v>86</v>
      </c>
      <c r="O8" s="10">
        <v>74</v>
      </c>
      <c r="P8" s="10">
        <v>47</v>
      </c>
      <c r="Q8" s="10">
        <v>22</v>
      </c>
      <c r="R8" s="9">
        <f t="shared" si="0"/>
        <v>333</v>
      </c>
    </row>
    <row r="9" spans="1:20" ht="15.75" thickBot="1">
      <c r="A9" s="52"/>
      <c r="B9" s="30">
        <v>100</v>
      </c>
      <c r="C9" s="36" t="s">
        <v>48</v>
      </c>
      <c r="D9" s="27"/>
      <c r="E9" s="16"/>
      <c r="F9" s="13">
        <v>0</v>
      </c>
      <c r="G9" s="7">
        <v>0</v>
      </c>
      <c r="H9" s="7">
        <v>0</v>
      </c>
      <c r="I9" s="10">
        <v>0</v>
      </c>
      <c r="J9" s="10">
        <v>0</v>
      </c>
      <c r="K9" s="10">
        <v>0</v>
      </c>
      <c r="L9" s="10">
        <v>30</v>
      </c>
      <c r="M9" s="10">
        <v>0</v>
      </c>
      <c r="N9" s="10">
        <v>68</v>
      </c>
      <c r="O9" s="10">
        <v>90</v>
      </c>
      <c r="P9" s="10">
        <v>80</v>
      </c>
      <c r="Q9" s="10">
        <v>41</v>
      </c>
      <c r="R9" s="9">
        <f t="shared" si="0"/>
        <v>309</v>
      </c>
    </row>
    <row r="10" spans="1:20" ht="15.75" thickBot="1">
      <c r="A10" s="52"/>
      <c r="B10" s="30">
        <v>347</v>
      </c>
      <c r="C10" s="31" t="s">
        <v>33</v>
      </c>
      <c r="D10" s="26" t="s">
        <v>19</v>
      </c>
      <c r="E10" s="16"/>
      <c r="F10" s="13">
        <v>127</v>
      </c>
      <c r="G10" s="7">
        <v>44</v>
      </c>
      <c r="H10" s="7">
        <v>86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9">
        <f t="shared" si="0"/>
        <v>257</v>
      </c>
    </row>
    <row r="11" spans="1:20" ht="15.75" thickBot="1">
      <c r="A11" s="52"/>
      <c r="B11" s="30">
        <v>674</v>
      </c>
      <c r="C11" s="36" t="s">
        <v>31</v>
      </c>
      <c r="D11" s="27"/>
      <c r="E11" s="16"/>
      <c r="F11" s="13">
        <v>16</v>
      </c>
      <c r="G11" s="7">
        <v>33</v>
      </c>
      <c r="H11" s="7">
        <v>66</v>
      </c>
      <c r="I11" s="10">
        <v>0</v>
      </c>
      <c r="J11" s="10">
        <v>0</v>
      </c>
      <c r="K11" s="10">
        <v>21</v>
      </c>
      <c r="L11" s="10">
        <v>23</v>
      </c>
      <c r="M11" s="10">
        <v>74</v>
      </c>
      <c r="N11" s="10">
        <v>0</v>
      </c>
      <c r="O11" s="10">
        <v>0</v>
      </c>
      <c r="P11" s="10">
        <v>0</v>
      </c>
      <c r="Q11" s="10">
        <v>0</v>
      </c>
      <c r="R11" s="9">
        <f t="shared" si="0"/>
        <v>233</v>
      </c>
    </row>
    <row r="12" spans="1:20" ht="15.75" thickBot="1">
      <c r="A12" s="52"/>
      <c r="B12" s="30">
        <v>247</v>
      </c>
      <c r="C12" s="31" t="s">
        <v>32</v>
      </c>
      <c r="D12" s="27"/>
      <c r="E12" s="16"/>
      <c r="F12" s="13">
        <v>104</v>
      </c>
      <c r="G12" s="7">
        <v>40</v>
      </c>
      <c r="H12" s="7">
        <v>57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9">
        <f t="shared" si="0"/>
        <v>201</v>
      </c>
      <c r="T12" t="s">
        <v>65</v>
      </c>
    </row>
    <row r="13" spans="1:20" ht="15.75" thickBot="1">
      <c r="A13" s="52"/>
      <c r="B13" s="30">
        <v>811</v>
      </c>
      <c r="C13" s="36" t="s">
        <v>53</v>
      </c>
      <c r="D13" s="8"/>
      <c r="E13" s="16"/>
      <c r="F13" s="13">
        <v>0</v>
      </c>
      <c r="G13" s="7">
        <v>0</v>
      </c>
      <c r="H13" s="7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97</v>
      </c>
      <c r="P13" s="10">
        <v>62</v>
      </c>
      <c r="Q13" s="10">
        <v>28</v>
      </c>
      <c r="R13" s="9">
        <f t="shared" si="0"/>
        <v>187</v>
      </c>
    </row>
    <row r="14" spans="1:20" ht="15.75" thickBot="1">
      <c r="A14" s="52"/>
      <c r="B14" s="30">
        <v>46</v>
      </c>
      <c r="C14" s="42" t="s">
        <v>42</v>
      </c>
      <c r="D14" s="27"/>
      <c r="E14" s="16"/>
      <c r="F14" s="13">
        <v>0</v>
      </c>
      <c r="G14" s="7">
        <v>0</v>
      </c>
      <c r="H14" s="7">
        <v>0</v>
      </c>
      <c r="I14" s="10">
        <v>0</v>
      </c>
      <c r="J14" s="10">
        <v>0</v>
      </c>
      <c r="K14" s="10">
        <v>0</v>
      </c>
      <c r="L14" s="10">
        <v>84</v>
      </c>
      <c r="M14" s="10">
        <v>99</v>
      </c>
      <c r="N14" s="10">
        <v>0</v>
      </c>
      <c r="O14" s="10">
        <v>0</v>
      </c>
      <c r="P14" s="10">
        <v>0</v>
      </c>
      <c r="Q14" s="10">
        <v>0</v>
      </c>
      <c r="R14" s="9">
        <f t="shared" si="0"/>
        <v>183</v>
      </c>
    </row>
    <row r="15" spans="1:20" ht="15.75" thickBot="1">
      <c r="A15" s="52"/>
      <c r="B15" s="30">
        <v>447</v>
      </c>
      <c r="C15" s="31" t="s">
        <v>34</v>
      </c>
      <c r="D15" s="8"/>
      <c r="E15" s="16"/>
      <c r="F15" s="13">
        <v>77</v>
      </c>
      <c r="G15" s="7">
        <v>30</v>
      </c>
      <c r="H15" s="7">
        <v>41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9">
        <f t="shared" si="0"/>
        <v>148</v>
      </c>
    </row>
    <row r="16" spans="1:20" ht="15.75" thickBot="1">
      <c r="A16" s="52"/>
      <c r="B16" s="30">
        <v>7</v>
      </c>
      <c r="C16" s="31" t="s">
        <v>35</v>
      </c>
      <c r="D16" s="8"/>
      <c r="E16" s="16"/>
      <c r="F16" s="13">
        <v>84</v>
      </c>
      <c r="G16" s="7">
        <v>23</v>
      </c>
      <c r="H16" s="7">
        <v>22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9">
        <f t="shared" si="0"/>
        <v>129</v>
      </c>
    </row>
    <row r="17" spans="1:18" ht="15.75" thickBot="1">
      <c r="A17" s="52"/>
      <c r="B17" s="30">
        <v>224</v>
      </c>
      <c r="C17" s="42" t="s">
        <v>43</v>
      </c>
      <c r="D17" s="27"/>
      <c r="E17" s="16"/>
      <c r="F17" s="13">
        <v>0</v>
      </c>
      <c r="G17" s="7">
        <v>0</v>
      </c>
      <c r="H17" s="7">
        <v>0</v>
      </c>
      <c r="I17" s="10">
        <v>0</v>
      </c>
      <c r="J17" s="10">
        <v>0</v>
      </c>
      <c r="K17" s="10">
        <v>0</v>
      </c>
      <c r="L17" s="10">
        <v>74</v>
      </c>
      <c r="M17" s="10">
        <v>31</v>
      </c>
      <c r="N17" s="10">
        <v>0</v>
      </c>
      <c r="O17" s="10">
        <v>0</v>
      </c>
      <c r="P17" s="10">
        <v>0</v>
      </c>
      <c r="Q17" s="10">
        <v>0</v>
      </c>
      <c r="R17" s="9">
        <f t="shared" si="0"/>
        <v>105</v>
      </c>
    </row>
    <row r="18" spans="1:18" ht="15.75" thickBot="1">
      <c r="A18" s="52"/>
      <c r="B18" s="30">
        <v>130</v>
      </c>
      <c r="C18" s="36" t="s">
        <v>54</v>
      </c>
      <c r="D18" s="27"/>
      <c r="E18" s="16"/>
      <c r="F18" s="13">
        <v>0</v>
      </c>
      <c r="G18" s="7">
        <v>0</v>
      </c>
      <c r="H18" s="7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34</v>
      </c>
      <c r="P18" s="10">
        <v>69</v>
      </c>
      <c r="Q18" s="10">
        <v>0</v>
      </c>
      <c r="R18" s="9">
        <f t="shared" si="0"/>
        <v>103</v>
      </c>
    </row>
    <row r="19" spans="1:18" ht="15.75" thickBot="1">
      <c r="A19" s="52"/>
      <c r="B19" s="11">
        <v>8</v>
      </c>
      <c r="C19" s="12" t="s">
        <v>50</v>
      </c>
      <c r="D19" s="8"/>
      <c r="E19" s="16"/>
      <c r="F19" s="13">
        <v>0</v>
      </c>
      <c r="G19" s="7">
        <v>0</v>
      </c>
      <c r="H19" s="7">
        <v>0</v>
      </c>
      <c r="I19" s="10">
        <v>0</v>
      </c>
      <c r="J19" s="10">
        <v>0</v>
      </c>
      <c r="K19" s="10">
        <v>0</v>
      </c>
      <c r="L19" s="10">
        <v>41</v>
      </c>
      <c r="M19" s="10">
        <v>55</v>
      </c>
      <c r="N19" s="10">
        <v>0</v>
      </c>
      <c r="O19" s="10">
        <v>0</v>
      </c>
      <c r="P19" s="10">
        <v>0</v>
      </c>
      <c r="Q19" s="10">
        <v>0</v>
      </c>
      <c r="R19" s="9">
        <f t="shared" si="0"/>
        <v>96</v>
      </c>
    </row>
    <row r="20" spans="1:18" ht="15.75" thickBot="1">
      <c r="A20" s="52"/>
      <c r="B20" s="11">
        <v>395</v>
      </c>
      <c r="C20" s="12" t="s">
        <v>56</v>
      </c>
      <c r="D20" s="8"/>
      <c r="E20" s="16"/>
      <c r="F20" s="13">
        <v>0</v>
      </c>
      <c r="G20" s="7">
        <v>0</v>
      </c>
      <c r="H20" s="7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21</v>
      </c>
      <c r="P20" s="10">
        <v>69</v>
      </c>
      <c r="Q20" s="10">
        <v>0</v>
      </c>
      <c r="R20" s="9">
        <f t="shared" si="0"/>
        <v>90</v>
      </c>
    </row>
    <row r="21" spans="1:18" ht="15.75" thickBot="1">
      <c r="A21" s="52"/>
      <c r="B21" s="11">
        <v>117</v>
      </c>
      <c r="C21" s="12" t="s">
        <v>49</v>
      </c>
      <c r="D21" s="27"/>
      <c r="E21" s="16"/>
      <c r="F21" s="13">
        <v>0</v>
      </c>
      <c r="G21" s="7">
        <v>0</v>
      </c>
      <c r="H21" s="7">
        <v>0</v>
      </c>
      <c r="I21" s="10">
        <v>0</v>
      </c>
      <c r="J21" s="10">
        <v>0</v>
      </c>
      <c r="K21" s="10">
        <v>0</v>
      </c>
      <c r="L21" s="10">
        <v>53</v>
      </c>
      <c r="M21" s="10">
        <v>33</v>
      </c>
      <c r="N21" s="10">
        <v>0</v>
      </c>
      <c r="O21" s="10">
        <v>0</v>
      </c>
      <c r="P21" s="10">
        <v>0</v>
      </c>
      <c r="Q21" s="10">
        <v>0</v>
      </c>
      <c r="R21" s="9">
        <f t="shared" si="0"/>
        <v>86</v>
      </c>
    </row>
    <row r="22" spans="1:18" ht="15.75" thickBot="1">
      <c r="A22" s="52"/>
      <c r="B22" s="11">
        <v>118</v>
      </c>
      <c r="C22" s="12" t="s">
        <v>44</v>
      </c>
      <c r="D22" s="27"/>
      <c r="E22" s="16"/>
      <c r="F22" s="13">
        <v>0</v>
      </c>
      <c r="G22" s="7">
        <v>0</v>
      </c>
      <c r="H22" s="7">
        <v>0</v>
      </c>
      <c r="I22" s="10">
        <v>0</v>
      </c>
      <c r="J22" s="10">
        <v>0</v>
      </c>
      <c r="K22" s="10">
        <v>0</v>
      </c>
      <c r="L22" s="10">
        <v>75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 t="shared" si="0"/>
        <v>75</v>
      </c>
    </row>
    <row r="23" spans="1:18" ht="15.75" thickBot="1">
      <c r="A23" s="52"/>
      <c r="B23" s="11">
        <v>959</v>
      </c>
      <c r="C23" s="12" t="s">
        <v>39</v>
      </c>
      <c r="D23" s="8"/>
      <c r="E23" s="16"/>
      <c r="F23" s="13">
        <v>0</v>
      </c>
      <c r="G23" s="7">
        <v>0</v>
      </c>
      <c r="H23" s="7">
        <v>21</v>
      </c>
      <c r="I23" s="10">
        <v>0</v>
      </c>
      <c r="J23" s="10">
        <v>0</v>
      </c>
      <c r="K23" s="10">
        <v>22</v>
      </c>
      <c r="L23" s="10">
        <v>13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9">
        <f t="shared" si="0"/>
        <v>56</v>
      </c>
    </row>
    <row r="24" spans="1:18" ht="15.75" thickBot="1">
      <c r="A24" s="52"/>
      <c r="B24" s="11">
        <v>118</v>
      </c>
      <c r="C24" s="12" t="s">
        <v>58</v>
      </c>
      <c r="D24" s="32"/>
      <c r="E24" s="16"/>
      <c r="F24" s="13">
        <v>0</v>
      </c>
      <c r="G24" s="7">
        <v>0</v>
      </c>
      <c r="H24" s="7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24</v>
      </c>
      <c r="P24" s="10">
        <v>28</v>
      </c>
      <c r="Q24" s="10">
        <v>0</v>
      </c>
      <c r="R24" s="9">
        <f t="shared" si="0"/>
        <v>52</v>
      </c>
    </row>
    <row r="25" spans="1:18" ht="15.75" thickBot="1">
      <c r="B25" s="11">
        <v>177</v>
      </c>
      <c r="C25" s="12" t="s">
        <v>57</v>
      </c>
      <c r="D25" s="32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22</v>
      </c>
      <c r="P25" s="10">
        <v>26</v>
      </c>
      <c r="Q25" s="10">
        <v>0</v>
      </c>
      <c r="R25" s="9">
        <f t="shared" si="0"/>
        <v>48</v>
      </c>
    </row>
    <row r="26" spans="1:18" ht="15.75" thickBot="1">
      <c r="B26" s="11">
        <v>739</v>
      </c>
      <c r="C26" s="12" t="s">
        <v>52</v>
      </c>
      <c r="D26" s="27"/>
      <c r="E26" s="16"/>
      <c r="F26" s="13">
        <v>0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46</v>
      </c>
      <c r="P26" s="10">
        <v>0</v>
      </c>
      <c r="Q26" s="10">
        <v>0</v>
      </c>
      <c r="R26" s="9">
        <f t="shared" si="0"/>
        <v>46</v>
      </c>
    </row>
    <row r="27" spans="1:18" ht="15.75" thickBot="1">
      <c r="B27" s="11">
        <v>515</v>
      </c>
      <c r="C27" s="12" t="s">
        <v>63</v>
      </c>
      <c r="D27" s="27"/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32</v>
      </c>
      <c r="Q27" s="10">
        <v>0</v>
      </c>
      <c r="R27" s="9">
        <f t="shared" si="0"/>
        <v>32</v>
      </c>
    </row>
    <row r="28" spans="1:18" ht="15.75" thickBot="1">
      <c r="B28" s="11">
        <v>771</v>
      </c>
      <c r="C28" s="12" t="s">
        <v>55</v>
      </c>
      <c r="D28" s="32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31</v>
      </c>
      <c r="P28" s="10">
        <v>0</v>
      </c>
      <c r="Q28" s="10">
        <v>0</v>
      </c>
      <c r="R28" s="9">
        <f t="shared" si="0"/>
        <v>31</v>
      </c>
    </row>
    <row r="29" spans="1:18" ht="15.75" thickBot="1">
      <c r="B29" s="11">
        <v>149</v>
      </c>
      <c r="C29" s="12" t="s">
        <v>61</v>
      </c>
      <c r="D29" s="32"/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28</v>
      </c>
      <c r="Q29" s="10">
        <v>0</v>
      </c>
      <c r="R29" s="9">
        <f t="shared" si="0"/>
        <v>28</v>
      </c>
    </row>
    <row r="30" spans="1:18" ht="15.75" thickBot="1">
      <c r="B30" s="11">
        <v>30</v>
      </c>
      <c r="C30" s="12" t="s">
        <v>60</v>
      </c>
      <c r="D30" s="26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19</v>
      </c>
      <c r="Q30" s="10">
        <v>0</v>
      </c>
      <c r="R30" s="9">
        <f t="shared" si="0"/>
        <v>19</v>
      </c>
    </row>
    <row r="31" spans="1:18" ht="15.75" thickBot="1">
      <c r="B31" s="11">
        <v>791</v>
      </c>
      <c r="C31" s="51" t="s">
        <v>46</v>
      </c>
      <c r="D31" s="26"/>
      <c r="E31" s="16"/>
      <c r="F31" s="13">
        <v>0</v>
      </c>
      <c r="G31" s="7">
        <v>0</v>
      </c>
      <c r="H31" s="7">
        <v>0</v>
      </c>
      <c r="I31" s="10">
        <v>0</v>
      </c>
      <c r="J31" s="10">
        <v>0</v>
      </c>
      <c r="K31" s="10">
        <v>0</v>
      </c>
      <c r="L31" s="10">
        <v>17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9">
        <f t="shared" si="0"/>
        <v>17</v>
      </c>
    </row>
    <row r="32" spans="1:18" ht="15.75" thickBot="1">
      <c r="B32" s="11">
        <v>847</v>
      </c>
      <c r="C32" s="46" t="s">
        <v>47</v>
      </c>
      <c r="D32" s="32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17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9">
        <f t="shared" si="0"/>
        <v>17</v>
      </c>
    </row>
    <row r="33" spans="2:18" ht="15.75" thickBot="1">
      <c r="B33" s="11">
        <v>255</v>
      </c>
      <c r="C33" s="46" t="s">
        <v>62</v>
      </c>
      <c r="D33" s="32"/>
      <c r="E33" s="16"/>
      <c r="F33" s="13">
        <v>0</v>
      </c>
      <c r="G33" s="7">
        <v>0</v>
      </c>
      <c r="H33" s="7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13</v>
      </c>
      <c r="Q33" s="10">
        <v>0</v>
      </c>
      <c r="R33" s="9">
        <f t="shared" si="0"/>
        <v>13</v>
      </c>
    </row>
    <row r="34" spans="2:18" ht="15.75" thickBot="1">
      <c r="B34" s="11">
        <v>44</v>
      </c>
      <c r="C34" s="12" t="s">
        <v>59</v>
      </c>
      <c r="D34" s="32"/>
      <c r="E34" s="16"/>
      <c r="F34" s="13">
        <v>0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10</v>
      </c>
      <c r="Q34" s="10">
        <v>0</v>
      </c>
      <c r="R34" s="9">
        <f t="shared" si="0"/>
        <v>10</v>
      </c>
    </row>
  </sheetData>
  <sortState ref="B2:R34">
    <sortCondition descending="1" ref="R2:R34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B2" sqref="B2:C22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42583</v>
      </c>
      <c r="F1" s="3">
        <v>42590</v>
      </c>
      <c r="G1" s="3">
        <v>42597</v>
      </c>
      <c r="H1" s="22">
        <v>42604</v>
      </c>
      <c r="I1" s="23">
        <v>42611</v>
      </c>
      <c r="J1" s="5"/>
    </row>
    <row r="2" spans="1:11" ht="15.75" customHeight="1" thickBot="1">
      <c r="A2" s="52" t="s">
        <v>29</v>
      </c>
      <c r="B2" s="18">
        <v>13</v>
      </c>
      <c r="C2" s="46" t="s">
        <v>2</v>
      </c>
      <c r="D2" s="6"/>
      <c r="E2" s="8">
        <v>40</v>
      </c>
      <c r="F2" s="7">
        <v>41</v>
      </c>
      <c r="G2" s="7">
        <v>41</v>
      </c>
      <c r="H2" s="38">
        <v>45</v>
      </c>
      <c r="I2" s="24">
        <v>0</v>
      </c>
      <c r="J2" s="9">
        <f t="shared" ref="J2:J22" si="0">SUM(LARGE(E2:I2,1)+LARGE(E2:I2,2)+LARGE(E2:I2,3))</f>
        <v>127</v>
      </c>
      <c r="K2">
        <f>SUM(E2:I2)/180</f>
        <v>0.92777777777777781</v>
      </c>
    </row>
    <row r="3" spans="1:11" ht="15.75" thickBot="1">
      <c r="A3" s="52"/>
      <c r="B3" s="11">
        <v>34</v>
      </c>
      <c r="C3" s="46" t="s">
        <v>38</v>
      </c>
      <c r="D3" s="6"/>
      <c r="E3" s="7">
        <v>41</v>
      </c>
      <c r="F3" s="7">
        <v>0</v>
      </c>
      <c r="G3" s="8">
        <v>43</v>
      </c>
      <c r="H3" s="10">
        <v>32</v>
      </c>
      <c r="I3" s="24">
        <v>0</v>
      </c>
      <c r="J3" s="9">
        <f t="shared" si="0"/>
        <v>116</v>
      </c>
      <c r="K3">
        <f t="shared" ref="K3:K29" si="1">SUM(E3:I3)/180</f>
        <v>0.64444444444444449</v>
      </c>
    </row>
    <row r="4" spans="1:11" ht="15.75" thickBot="1">
      <c r="A4" s="52"/>
      <c r="B4" s="11">
        <v>139</v>
      </c>
      <c r="C4" s="46" t="s">
        <v>30</v>
      </c>
      <c r="D4" s="6"/>
      <c r="E4" s="7">
        <v>29</v>
      </c>
      <c r="F4" s="7">
        <v>26</v>
      </c>
      <c r="G4" s="7">
        <v>39</v>
      </c>
      <c r="H4" s="10">
        <v>41</v>
      </c>
      <c r="I4" s="24">
        <v>0</v>
      </c>
      <c r="J4" s="9">
        <f t="shared" si="0"/>
        <v>109</v>
      </c>
      <c r="K4">
        <f t="shared" si="1"/>
        <v>0.75</v>
      </c>
    </row>
    <row r="5" spans="1:11" ht="15.75" thickBot="1">
      <c r="A5" s="52"/>
      <c r="B5" s="11">
        <v>137</v>
      </c>
      <c r="C5" s="46" t="s">
        <v>37</v>
      </c>
      <c r="D5" s="6"/>
      <c r="E5" s="7">
        <v>32</v>
      </c>
      <c r="F5" s="7">
        <v>36</v>
      </c>
      <c r="G5" s="7">
        <v>32</v>
      </c>
      <c r="H5" s="10">
        <v>37</v>
      </c>
      <c r="I5" s="24">
        <v>0</v>
      </c>
      <c r="J5" s="9">
        <f t="shared" si="0"/>
        <v>105</v>
      </c>
      <c r="K5">
        <f t="shared" si="1"/>
        <v>0.76111111111111107</v>
      </c>
    </row>
    <row r="6" spans="1:11" ht="15.75" thickBot="1">
      <c r="A6" s="52"/>
      <c r="B6" s="43">
        <v>46</v>
      </c>
      <c r="C6" s="47" t="s">
        <v>42</v>
      </c>
      <c r="D6" s="6"/>
      <c r="E6" s="7">
        <v>33</v>
      </c>
      <c r="F6" s="7">
        <v>36</v>
      </c>
      <c r="G6" s="7">
        <v>30</v>
      </c>
      <c r="H6" s="10">
        <v>19</v>
      </c>
      <c r="I6" s="24">
        <v>0</v>
      </c>
      <c r="J6" s="9">
        <f t="shared" si="0"/>
        <v>99</v>
      </c>
      <c r="K6">
        <f t="shared" si="1"/>
        <v>0.65555555555555556</v>
      </c>
    </row>
    <row r="7" spans="1:11" ht="15.75" thickBot="1">
      <c r="A7" s="52"/>
      <c r="B7" s="44">
        <v>362</v>
      </c>
      <c r="C7" s="48" t="s">
        <v>40</v>
      </c>
      <c r="D7" s="6"/>
      <c r="E7" s="7">
        <v>21</v>
      </c>
      <c r="F7" s="8">
        <v>41</v>
      </c>
      <c r="G7" s="7">
        <v>0</v>
      </c>
      <c r="H7" s="10">
        <v>27</v>
      </c>
      <c r="I7" s="24">
        <v>0</v>
      </c>
      <c r="J7" s="9">
        <f t="shared" si="0"/>
        <v>89</v>
      </c>
      <c r="K7">
        <f t="shared" si="1"/>
        <v>0.49444444444444446</v>
      </c>
    </row>
    <row r="8" spans="1:11" ht="15.75" thickBot="1">
      <c r="A8" s="52"/>
      <c r="B8" s="30">
        <v>73</v>
      </c>
      <c r="C8" s="46" t="s">
        <v>41</v>
      </c>
      <c r="D8" s="6"/>
      <c r="E8" s="7">
        <v>15</v>
      </c>
      <c r="F8" s="7">
        <v>27</v>
      </c>
      <c r="G8" s="7">
        <v>30</v>
      </c>
      <c r="H8" s="10">
        <v>27</v>
      </c>
      <c r="I8" s="24">
        <v>0</v>
      </c>
      <c r="J8" s="9">
        <f t="shared" si="0"/>
        <v>84</v>
      </c>
      <c r="K8">
        <f t="shared" si="1"/>
        <v>0.55000000000000004</v>
      </c>
    </row>
    <row r="9" spans="1:11" ht="15.75" thickBot="1">
      <c r="A9" s="52"/>
      <c r="B9" s="30">
        <v>674</v>
      </c>
      <c r="C9" s="46" t="s">
        <v>31</v>
      </c>
      <c r="D9" s="6"/>
      <c r="E9" s="7">
        <v>21</v>
      </c>
      <c r="F9" s="7">
        <v>0</v>
      </c>
      <c r="G9" s="7">
        <v>24</v>
      </c>
      <c r="H9" s="10">
        <v>29</v>
      </c>
      <c r="I9" s="24">
        <v>0</v>
      </c>
      <c r="J9" s="9">
        <f t="shared" si="0"/>
        <v>74</v>
      </c>
      <c r="K9">
        <f t="shared" si="1"/>
        <v>0.41111111111111109</v>
      </c>
    </row>
    <row r="10" spans="1:11" ht="15.75" thickBot="1">
      <c r="A10" s="52"/>
      <c r="B10" s="11">
        <v>276</v>
      </c>
      <c r="C10" s="46" t="s">
        <v>45</v>
      </c>
      <c r="D10" s="6"/>
      <c r="E10" s="7">
        <v>11</v>
      </c>
      <c r="F10" s="7">
        <v>30</v>
      </c>
      <c r="G10" s="7">
        <v>0</v>
      </c>
      <c r="H10" s="10">
        <v>15</v>
      </c>
      <c r="I10" s="24">
        <v>0</v>
      </c>
      <c r="J10" s="9">
        <f t="shared" si="0"/>
        <v>56</v>
      </c>
      <c r="K10">
        <f t="shared" si="1"/>
        <v>0.31111111111111112</v>
      </c>
    </row>
    <row r="11" spans="1:11" ht="15.75" thickBot="1">
      <c r="A11" s="52"/>
      <c r="B11" s="11">
        <v>8</v>
      </c>
      <c r="C11" s="46" t="s">
        <v>50</v>
      </c>
      <c r="D11" s="6"/>
      <c r="E11" s="7">
        <v>19</v>
      </c>
      <c r="F11" s="7">
        <v>21</v>
      </c>
      <c r="G11" s="7">
        <v>15</v>
      </c>
      <c r="H11" s="10">
        <v>0</v>
      </c>
      <c r="I11" s="24">
        <v>0</v>
      </c>
      <c r="J11" s="9">
        <f t="shared" si="0"/>
        <v>55</v>
      </c>
      <c r="K11">
        <f t="shared" si="1"/>
        <v>0.30555555555555558</v>
      </c>
    </row>
    <row r="12" spans="1:11" ht="15.75" thickBot="1">
      <c r="A12" s="52"/>
      <c r="B12" s="11">
        <v>117</v>
      </c>
      <c r="C12" s="46" t="s">
        <v>49</v>
      </c>
      <c r="D12" s="6"/>
      <c r="E12" s="7">
        <v>15</v>
      </c>
      <c r="F12" s="7">
        <v>0</v>
      </c>
      <c r="G12" s="7">
        <v>18</v>
      </c>
      <c r="H12" s="10">
        <v>0</v>
      </c>
      <c r="I12" s="24">
        <v>0</v>
      </c>
      <c r="J12" s="9">
        <f t="shared" si="0"/>
        <v>33</v>
      </c>
      <c r="K12">
        <f t="shared" si="1"/>
        <v>0.18333333333333332</v>
      </c>
    </row>
    <row r="13" spans="1:11" ht="15.75" thickBot="1">
      <c r="A13" s="52"/>
      <c r="B13" s="11">
        <v>224</v>
      </c>
      <c r="C13" s="46" t="s">
        <v>43</v>
      </c>
      <c r="D13" s="6"/>
      <c r="E13" s="7">
        <v>31</v>
      </c>
      <c r="F13" s="7">
        <v>0</v>
      </c>
      <c r="G13" s="7">
        <v>0</v>
      </c>
      <c r="H13" s="10">
        <v>0</v>
      </c>
      <c r="I13" s="24">
        <v>0</v>
      </c>
      <c r="J13" s="9">
        <f t="shared" si="0"/>
        <v>31</v>
      </c>
      <c r="K13">
        <f t="shared" si="1"/>
        <v>0.17222222222222222</v>
      </c>
    </row>
    <row r="14" spans="1:11" ht="15.75" thickBot="1">
      <c r="A14" s="52"/>
      <c r="B14" s="11">
        <v>959</v>
      </c>
      <c r="C14" s="46" t="s">
        <v>39</v>
      </c>
      <c r="D14" s="6"/>
      <c r="E14" s="7">
        <v>0</v>
      </c>
      <c r="F14" s="7">
        <v>0</v>
      </c>
      <c r="G14" s="7">
        <v>0</v>
      </c>
      <c r="H14" s="10">
        <v>0</v>
      </c>
      <c r="I14" s="24">
        <v>0</v>
      </c>
      <c r="J14" s="9">
        <f t="shared" si="0"/>
        <v>0</v>
      </c>
      <c r="K14">
        <f t="shared" si="1"/>
        <v>0</v>
      </c>
    </row>
    <row r="15" spans="1:11" ht="15.75" thickBot="1">
      <c r="A15" s="52"/>
      <c r="B15" s="11">
        <v>847</v>
      </c>
      <c r="C15" s="46" t="s">
        <v>47</v>
      </c>
      <c r="D15" s="6"/>
      <c r="E15" s="7">
        <v>0</v>
      </c>
      <c r="F15" s="7">
        <v>0</v>
      </c>
      <c r="G15" s="7">
        <v>0</v>
      </c>
      <c r="H15" s="10">
        <v>0</v>
      </c>
      <c r="I15" s="24">
        <v>0</v>
      </c>
      <c r="J15" s="9">
        <f t="shared" si="0"/>
        <v>0</v>
      </c>
      <c r="K15">
        <f t="shared" si="1"/>
        <v>0</v>
      </c>
    </row>
    <row r="16" spans="1:11" ht="15.75" thickBot="1">
      <c r="A16" s="52"/>
      <c r="B16" s="11">
        <v>791</v>
      </c>
      <c r="C16" s="46" t="s">
        <v>46</v>
      </c>
      <c r="D16" s="6"/>
      <c r="E16" s="7">
        <v>0</v>
      </c>
      <c r="F16" s="7">
        <v>0</v>
      </c>
      <c r="G16" s="7">
        <v>0</v>
      </c>
      <c r="H16" s="10">
        <v>0</v>
      </c>
      <c r="I16" s="24">
        <v>0</v>
      </c>
      <c r="J16" s="9">
        <f t="shared" si="0"/>
        <v>0</v>
      </c>
      <c r="K16">
        <f t="shared" si="1"/>
        <v>0</v>
      </c>
    </row>
    <row r="17" spans="1:11" ht="15.75" thickBot="1">
      <c r="A17" s="52"/>
      <c r="B17" s="11">
        <v>447</v>
      </c>
      <c r="C17" s="49" t="s">
        <v>34</v>
      </c>
      <c r="D17" s="6"/>
      <c r="E17" s="7">
        <v>0</v>
      </c>
      <c r="F17" s="7">
        <v>0</v>
      </c>
      <c r="G17" s="7">
        <v>0</v>
      </c>
      <c r="H17" s="10">
        <v>0</v>
      </c>
      <c r="I17" s="24">
        <v>0</v>
      </c>
      <c r="J17" s="9">
        <f t="shared" si="0"/>
        <v>0</v>
      </c>
      <c r="K17">
        <f t="shared" si="1"/>
        <v>0</v>
      </c>
    </row>
    <row r="18" spans="1:11" ht="15.75" thickBot="1">
      <c r="A18" s="52"/>
      <c r="B18" s="11">
        <v>347</v>
      </c>
      <c r="C18" s="49" t="s">
        <v>33</v>
      </c>
      <c r="D18" s="6"/>
      <c r="E18" s="7">
        <v>0</v>
      </c>
      <c r="F18" s="7">
        <v>0</v>
      </c>
      <c r="G18" s="7">
        <v>0</v>
      </c>
      <c r="H18" s="10">
        <v>0</v>
      </c>
      <c r="I18" s="24">
        <v>0</v>
      </c>
      <c r="J18" s="9">
        <f t="shared" si="0"/>
        <v>0</v>
      </c>
      <c r="K18">
        <f t="shared" si="1"/>
        <v>0</v>
      </c>
    </row>
    <row r="19" spans="1:11" ht="15.75" thickBot="1">
      <c r="A19" s="52"/>
      <c r="B19" s="11">
        <v>247</v>
      </c>
      <c r="C19" s="49" t="s">
        <v>32</v>
      </c>
      <c r="D19" s="6"/>
      <c r="E19" s="7">
        <v>0</v>
      </c>
      <c r="F19" s="7">
        <v>0</v>
      </c>
      <c r="G19" s="7">
        <v>0</v>
      </c>
      <c r="H19" s="10">
        <v>0</v>
      </c>
      <c r="I19" s="24">
        <v>0</v>
      </c>
      <c r="J19" s="9">
        <f t="shared" si="0"/>
        <v>0</v>
      </c>
      <c r="K19">
        <f t="shared" si="1"/>
        <v>0</v>
      </c>
    </row>
    <row r="20" spans="1:11" ht="15.75" thickBot="1">
      <c r="A20" s="52"/>
      <c r="B20" s="11">
        <v>118</v>
      </c>
      <c r="C20" s="46" t="s">
        <v>44</v>
      </c>
      <c r="D20" s="6"/>
      <c r="E20" s="7">
        <v>0</v>
      </c>
      <c r="F20" s="7">
        <v>0</v>
      </c>
      <c r="G20" s="7">
        <v>0</v>
      </c>
      <c r="H20" s="10">
        <v>0</v>
      </c>
      <c r="I20" s="24">
        <v>0</v>
      </c>
      <c r="J20" s="9">
        <f t="shared" si="0"/>
        <v>0</v>
      </c>
      <c r="K20">
        <f t="shared" si="1"/>
        <v>0</v>
      </c>
    </row>
    <row r="21" spans="1:11" ht="15.75" thickBot="1">
      <c r="A21" s="52"/>
      <c r="B21" s="11">
        <v>100</v>
      </c>
      <c r="C21" s="46" t="s">
        <v>48</v>
      </c>
      <c r="D21" s="6"/>
      <c r="E21" s="7">
        <v>0</v>
      </c>
      <c r="F21" s="7">
        <v>0</v>
      </c>
      <c r="G21" s="7">
        <v>0</v>
      </c>
      <c r="H21" s="10">
        <v>0</v>
      </c>
      <c r="I21" s="24">
        <v>0</v>
      </c>
      <c r="J21" s="9">
        <f t="shared" si="0"/>
        <v>0</v>
      </c>
      <c r="K21">
        <f t="shared" si="1"/>
        <v>0</v>
      </c>
    </row>
    <row r="22" spans="1:11" ht="15.75" thickBot="1">
      <c r="A22" s="52"/>
      <c r="B22" s="11">
        <v>7</v>
      </c>
      <c r="C22" s="49" t="s">
        <v>35</v>
      </c>
      <c r="D22" s="6"/>
      <c r="E22" s="7">
        <v>0</v>
      </c>
      <c r="F22" s="7">
        <v>0</v>
      </c>
      <c r="G22" s="7">
        <v>0</v>
      </c>
      <c r="H22" s="10">
        <v>0</v>
      </c>
      <c r="I22" s="24">
        <v>0</v>
      </c>
      <c r="J22" s="9">
        <f t="shared" si="0"/>
        <v>0</v>
      </c>
      <c r="K22">
        <f t="shared" si="1"/>
        <v>0</v>
      </c>
    </row>
    <row r="23" spans="1:11" ht="15.75" thickBot="1">
      <c r="A23" s="5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24">
        <v>0</v>
      </c>
      <c r="J23" s="9">
        <f t="shared" ref="J23:J29" si="2">SUM(LARGE(E23:I23,1)+LARGE(E23:I23,2)+LARGE(E23:I23,3))</f>
        <v>0</v>
      </c>
      <c r="K23">
        <f t="shared" si="1"/>
        <v>0</v>
      </c>
    </row>
    <row r="24" spans="1:11" ht="15.75" thickBot="1">
      <c r="A24" s="5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24">
        <v>0</v>
      </c>
      <c r="J24" s="9">
        <f t="shared" si="2"/>
        <v>0</v>
      </c>
      <c r="K24">
        <f t="shared" si="1"/>
        <v>0</v>
      </c>
    </row>
    <row r="25" spans="1:11" ht="15.75" thickBot="1">
      <c r="A25" s="5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24">
        <v>0</v>
      </c>
      <c r="J25" s="9">
        <f t="shared" si="2"/>
        <v>0</v>
      </c>
      <c r="K25">
        <f t="shared" si="1"/>
        <v>0</v>
      </c>
    </row>
    <row r="26" spans="1:11" ht="15.75" thickBot="1">
      <c r="A26" s="5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24">
        <v>0</v>
      </c>
      <c r="J26" s="9">
        <f t="shared" si="2"/>
        <v>0</v>
      </c>
      <c r="K26">
        <f t="shared" si="1"/>
        <v>0</v>
      </c>
    </row>
    <row r="27" spans="1:11" ht="15.75" thickBot="1">
      <c r="A27" s="5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24">
        <v>0</v>
      </c>
      <c r="J27" s="9">
        <f t="shared" si="2"/>
        <v>0</v>
      </c>
      <c r="K27">
        <f t="shared" si="1"/>
        <v>0</v>
      </c>
    </row>
    <row r="28" spans="1:11" ht="15.75" thickBot="1">
      <c r="A28" s="5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24">
        <v>0</v>
      </c>
      <c r="J28" s="9">
        <f t="shared" si="2"/>
        <v>0</v>
      </c>
      <c r="K28">
        <f t="shared" si="1"/>
        <v>0</v>
      </c>
    </row>
    <row r="29" spans="1:11" ht="15.75" thickBot="1">
      <c r="A29" s="5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24">
        <v>0</v>
      </c>
      <c r="J29" s="9">
        <f t="shared" si="2"/>
        <v>0</v>
      </c>
      <c r="K29">
        <f t="shared" si="1"/>
        <v>0</v>
      </c>
    </row>
    <row r="35" spans="3:8">
      <c r="C35" s="6" t="s">
        <v>36</v>
      </c>
      <c r="D35" s="37"/>
      <c r="E35" s="6">
        <f>COUNTIF(E2:E33,"&gt;0")</f>
        <v>12</v>
      </c>
      <c r="F35" s="6">
        <f t="shared" ref="F35:H35" si="3">COUNTIF(F2:F33,"&gt;0")</f>
        <v>8</v>
      </c>
      <c r="G35" s="6">
        <f t="shared" si="3"/>
        <v>9</v>
      </c>
      <c r="H35" s="6">
        <f t="shared" si="3"/>
        <v>9</v>
      </c>
    </row>
  </sheetData>
  <sortState ref="B2:K22">
    <sortCondition descending="1" ref="J2:J22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2" sqref="B2:C22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42618</v>
      </c>
      <c r="F1" s="3">
        <v>42625</v>
      </c>
      <c r="G1" s="3">
        <v>42632</v>
      </c>
      <c r="H1" s="4">
        <v>42639</v>
      </c>
      <c r="I1" s="5"/>
    </row>
    <row r="2" spans="1:10" ht="15.75" customHeight="1" thickBot="1">
      <c r="A2" s="52" t="s">
        <v>29</v>
      </c>
      <c r="B2" s="18">
        <v>34</v>
      </c>
      <c r="C2" s="46" t="s">
        <v>38</v>
      </c>
      <c r="D2" s="16"/>
      <c r="E2" s="8">
        <v>44</v>
      </c>
      <c r="F2" s="8">
        <v>44</v>
      </c>
      <c r="G2" s="7">
        <v>42</v>
      </c>
      <c r="H2" s="38">
        <v>43</v>
      </c>
      <c r="I2" s="9">
        <f t="shared" ref="I2:I22" si="0">SUM(LARGE(E2:H2,1)+LARGE(E2:H2,2)+LARGE(E2:H2,3))</f>
        <v>131</v>
      </c>
      <c r="J2">
        <f t="shared" ref="J2:J22" si="1">SUM(E2:H2)/180</f>
        <v>0.96111111111111114</v>
      </c>
    </row>
    <row r="3" spans="1:10" ht="15.75" thickBot="1">
      <c r="A3" s="52"/>
      <c r="B3" s="11">
        <v>73</v>
      </c>
      <c r="C3" s="46" t="s">
        <v>41</v>
      </c>
      <c r="D3" s="6"/>
      <c r="E3" s="7">
        <v>36</v>
      </c>
      <c r="F3" s="7">
        <v>40</v>
      </c>
      <c r="G3" s="7">
        <v>26</v>
      </c>
      <c r="H3" s="10">
        <v>30</v>
      </c>
      <c r="I3" s="9">
        <f t="shared" si="0"/>
        <v>106</v>
      </c>
      <c r="J3">
        <f t="shared" si="1"/>
        <v>0.73333333333333328</v>
      </c>
    </row>
    <row r="4" spans="1:10" ht="15.75" thickBot="1">
      <c r="A4" s="52"/>
      <c r="B4" s="11">
        <v>13</v>
      </c>
      <c r="C4" s="46" t="s">
        <v>2</v>
      </c>
      <c r="D4" s="6"/>
      <c r="E4" s="7">
        <v>0</v>
      </c>
      <c r="F4" s="7">
        <v>33</v>
      </c>
      <c r="G4" s="7">
        <v>27</v>
      </c>
      <c r="H4" s="10">
        <v>41</v>
      </c>
      <c r="I4" s="9">
        <f t="shared" si="0"/>
        <v>101</v>
      </c>
      <c r="J4">
        <f t="shared" si="1"/>
        <v>0.56111111111111112</v>
      </c>
    </row>
    <row r="5" spans="1:10" ht="15.75" thickBot="1">
      <c r="A5" s="52"/>
      <c r="B5" s="11">
        <v>362</v>
      </c>
      <c r="C5" s="46" t="s">
        <v>40</v>
      </c>
      <c r="D5" s="6"/>
      <c r="E5" s="7">
        <v>38</v>
      </c>
      <c r="F5" s="7">
        <v>26</v>
      </c>
      <c r="G5" s="7">
        <v>28</v>
      </c>
      <c r="H5" s="10">
        <v>24</v>
      </c>
      <c r="I5" s="9">
        <f t="shared" si="0"/>
        <v>92</v>
      </c>
      <c r="J5">
        <f t="shared" si="1"/>
        <v>0.64444444444444449</v>
      </c>
    </row>
    <row r="6" spans="1:10" ht="15.75" thickBot="1">
      <c r="A6" s="52"/>
      <c r="B6" s="43">
        <v>276</v>
      </c>
      <c r="C6" s="47" t="s">
        <v>45</v>
      </c>
      <c r="D6" s="6"/>
      <c r="E6" s="7">
        <v>29</v>
      </c>
      <c r="F6" s="7">
        <v>31</v>
      </c>
      <c r="G6" s="7">
        <v>26</v>
      </c>
      <c r="H6" s="10">
        <v>22</v>
      </c>
      <c r="I6" s="9">
        <f t="shared" si="0"/>
        <v>86</v>
      </c>
      <c r="J6">
        <f t="shared" si="1"/>
        <v>0.6</v>
      </c>
    </row>
    <row r="7" spans="1:10" ht="15.75" thickBot="1">
      <c r="A7" s="52"/>
      <c r="B7" s="44">
        <v>100</v>
      </c>
      <c r="C7" s="48" t="s">
        <v>48</v>
      </c>
      <c r="D7" s="6"/>
      <c r="E7" s="7">
        <v>27</v>
      </c>
      <c r="F7" s="7">
        <v>0</v>
      </c>
      <c r="G7" s="8">
        <v>41</v>
      </c>
      <c r="H7" s="10">
        <v>0</v>
      </c>
      <c r="I7" s="9">
        <f t="shared" si="0"/>
        <v>68</v>
      </c>
      <c r="J7">
        <f t="shared" si="1"/>
        <v>0.37777777777777777</v>
      </c>
    </row>
    <row r="8" spans="1:10" ht="15.75" thickBot="1">
      <c r="A8" s="52"/>
      <c r="B8" s="30">
        <v>139</v>
      </c>
      <c r="C8" s="46" t="s">
        <v>30</v>
      </c>
      <c r="D8" s="6"/>
      <c r="E8" s="7">
        <v>0</v>
      </c>
      <c r="F8" s="7">
        <v>0</v>
      </c>
      <c r="G8" s="7">
        <v>0</v>
      </c>
      <c r="H8" s="10">
        <v>28</v>
      </c>
      <c r="I8" s="9">
        <f t="shared" si="0"/>
        <v>28</v>
      </c>
      <c r="J8">
        <f t="shared" si="1"/>
        <v>0.15555555555555556</v>
      </c>
    </row>
    <row r="9" spans="1:10" ht="15.75" thickBot="1">
      <c r="A9" s="52"/>
      <c r="B9" s="30">
        <v>137</v>
      </c>
      <c r="C9" s="46" t="s">
        <v>37</v>
      </c>
      <c r="D9" s="6"/>
      <c r="E9" s="7">
        <v>0</v>
      </c>
      <c r="F9" s="7">
        <v>0</v>
      </c>
      <c r="G9" s="7">
        <v>0</v>
      </c>
      <c r="H9" s="10">
        <v>24</v>
      </c>
      <c r="I9" s="9">
        <f t="shared" si="0"/>
        <v>24</v>
      </c>
      <c r="J9">
        <f t="shared" si="1"/>
        <v>0.13333333333333333</v>
      </c>
    </row>
    <row r="10" spans="1:10" ht="15.75" thickBot="1">
      <c r="A10" s="52"/>
      <c r="B10" s="11">
        <v>46</v>
      </c>
      <c r="C10" s="46" t="s">
        <v>42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>
      <c r="A11" s="52"/>
      <c r="B11" s="11">
        <v>674</v>
      </c>
      <c r="C11" s="46" t="s">
        <v>31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>
      <c r="A12" s="52"/>
      <c r="B12" s="11">
        <v>8</v>
      </c>
      <c r="C12" s="46" t="s">
        <v>50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>
      <c r="A13" s="52"/>
      <c r="B13" s="11">
        <v>117</v>
      </c>
      <c r="C13" s="46" t="s">
        <v>49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52"/>
      <c r="B14" s="11">
        <v>224</v>
      </c>
      <c r="C14" s="46" t="s">
        <v>43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52"/>
      <c r="B15" s="11">
        <v>959</v>
      </c>
      <c r="C15" s="46" t="s">
        <v>39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52"/>
      <c r="B16" s="11">
        <v>847</v>
      </c>
      <c r="C16" s="46" t="s">
        <v>47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52"/>
      <c r="B17" s="11">
        <v>791</v>
      </c>
      <c r="C17" s="46" t="s">
        <v>46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52"/>
      <c r="B18" s="11">
        <v>447</v>
      </c>
      <c r="C18" s="49" t="s">
        <v>34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52"/>
      <c r="B19" s="11">
        <v>347</v>
      </c>
      <c r="C19" s="49" t="s">
        <v>33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52"/>
      <c r="B20" s="11">
        <v>247</v>
      </c>
      <c r="C20" s="49" t="s">
        <v>32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52"/>
      <c r="B21" s="11">
        <v>118</v>
      </c>
      <c r="C21" s="46" t="s">
        <v>44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52"/>
      <c r="B22" s="11">
        <v>7</v>
      </c>
      <c r="C22" s="49" t="s">
        <v>35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5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ref="I23:I29" si="2">SUM(LARGE(E23:H23,1)+LARGE(E23:H23,2)+LARGE(E23:H23,3))</f>
        <v>0</v>
      </c>
      <c r="J23">
        <f t="shared" ref="J23:J29" si="3">SUM(E23:H23)/180</f>
        <v>0</v>
      </c>
    </row>
    <row r="24" spans="1:10" ht="15.75" thickBot="1">
      <c r="A24" s="5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  <c r="J24">
        <f t="shared" si="3"/>
        <v>0</v>
      </c>
    </row>
    <row r="25" spans="1:10" ht="15.75" thickBot="1">
      <c r="A25" s="5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  <c r="J25">
        <f t="shared" si="3"/>
        <v>0</v>
      </c>
    </row>
    <row r="26" spans="1:10" ht="15.75" thickBot="1">
      <c r="A26" s="5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2"/>
        <v>0</v>
      </c>
      <c r="J26">
        <f t="shared" si="3"/>
        <v>0</v>
      </c>
    </row>
    <row r="27" spans="1:10" ht="15.75" thickBot="1">
      <c r="A27" s="5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2"/>
        <v>0</v>
      </c>
      <c r="J27">
        <f t="shared" si="3"/>
        <v>0</v>
      </c>
    </row>
    <row r="28" spans="1:10" ht="15.75" thickBot="1">
      <c r="A28" s="5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2"/>
        <v>0</v>
      </c>
      <c r="J28">
        <f t="shared" si="3"/>
        <v>0</v>
      </c>
    </row>
    <row r="29" spans="1:10" ht="15.75" thickBot="1">
      <c r="A29" s="5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2"/>
        <v>0</v>
      </c>
      <c r="J29">
        <f t="shared" si="3"/>
        <v>0</v>
      </c>
    </row>
    <row r="35" spans="3:8">
      <c r="C35" s="6" t="s">
        <v>36</v>
      </c>
      <c r="D35" s="37"/>
      <c r="E35" s="6">
        <f>COUNTIF(E2:E33,"&gt;0")</f>
        <v>5</v>
      </c>
      <c r="F35" s="6">
        <f t="shared" ref="F35:H35" si="4">COUNTIF(F2:F33,"&gt;0")</f>
        <v>5</v>
      </c>
      <c r="G35" s="6">
        <f t="shared" si="4"/>
        <v>6</v>
      </c>
      <c r="H35" s="6">
        <f t="shared" si="4"/>
        <v>7</v>
      </c>
    </row>
  </sheetData>
  <sortState ref="B2:J22">
    <sortCondition descending="1" ref="I2:I22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B16" sqref="B16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42646</v>
      </c>
      <c r="F1" s="3">
        <v>42653</v>
      </c>
      <c r="G1" s="3">
        <v>42660</v>
      </c>
      <c r="H1" s="22">
        <v>42667</v>
      </c>
      <c r="I1" s="23">
        <v>42674</v>
      </c>
      <c r="J1" s="5"/>
    </row>
    <row r="2" spans="1:11" ht="15.75" customHeight="1" thickBot="1">
      <c r="A2" s="52" t="s">
        <v>29</v>
      </c>
      <c r="B2" s="18">
        <v>34</v>
      </c>
      <c r="C2" s="46" t="s">
        <v>38</v>
      </c>
      <c r="D2" s="6"/>
      <c r="E2" s="7">
        <v>0</v>
      </c>
      <c r="F2" s="7">
        <v>39</v>
      </c>
      <c r="G2" s="7">
        <v>40</v>
      </c>
      <c r="H2" s="10">
        <v>35</v>
      </c>
      <c r="I2" s="10">
        <v>38</v>
      </c>
      <c r="J2" s="9">
        <f t="shared" ref="J2:J29" si="0">SUM(LARGE(E2:I2,1)+LARGE(E2:I2,2)+LARGE(E2:I2,3))</f>
        <v>117</v>
      </c>
      <c r="K2">
        <f t="shared" ref="K2:K29" si="1">SUM(E2:I2)/225</f>
        <v>0.67555555555555558</v>
      </c>
    </row>
    <row r="3" spans="1:11" ht="15.75" thickBot="1">
      <c r="A3" s="52"/>
      <c r="B3" s="11">
        <v>13</v>
      </c>
      <c r="C3" s="46" t="s">
        <v>2</v>
      </c>
      <c r="D3" s="6"/>
      <c r="E3" s="7">
        <v>39</v>
      </c>
      <c r="F3" s="7">
        <v>34</v>
      </c>
      <c r="G3" s="8">
        <v>38</v>
      </c>
      <c r="H3" s="10">
        <v>39</v>
      </c>
      <c r="I3" s="10">
        <v>38</v>
      </c>
      <c r="J3" s="9">
        <f t="shared" si="0"/>
        <v>116</v>
      </c>
      <c r="K3">
        <f t="shared" si="1"/>
        <v>0.83555555555555561</v>
      </c>
    </row>
    <row r="4" spans="1:11" ht="15.75" thickBot="1">
      <c r="A4" s="52"/>
      <c r="B4" s="11">
        <v>73</v>
      </c>
      <c r="C4" s="46" t="s">
        <v>41</v>
      </c>
      <c r="D4" s="6"/>
      <c r="E4" s="7">
        <v>26</v>
      </c>
      <c r="F4" s="7">
        <v>24</v>
      </c>
      <c r="G4" s="7">
        <v>0</v>
      </c>
      <c r="H4" s="10">
        <v>32</v>
      </c>
      <c r="I4" s="38">
        <v>41</v>
      </c>
      <c r="J4" s="9">
        <f t="shared" si="0"/>
        <v>99</v>
      </c>
      <c r="K4">
        <f t="shared" si="1"/>
        <v>0.54666666666666663</v>
      </c>
    </row>
    <row r="5" spans="1:11" ht="15.75" thickBot="1">
      <c r="A5" s="52"/>
      <c r="B5" s="11">
        <v>811</v>
      </c>
      <c r="C5" s="46" t="s">
        <v>53</v>
      </c>
      <c r="D5" s="6"/>
      <c r="E5" s="7">
        <v>33</v>
      </c>
      <c r="F5" s="7">
        <v>0</v>
      </c>
      <c r="G5" s="7">
        <v>25</v>
      </c>
      <c r="H5" s="10">
        <v>33</v>
      </c>
      <c r="I5" s="10">
        <v>31</v>
      </c>
      <c r="J5" s="9">
        <f t="shared" si="0"/>
        <v>97</v>
      </c>
      <c r="K5">
        <f t="shared" si="1"/>
        <v>0.54222222222222227</v>
      </c>
    </row>
    <row r="6" spans="1:11" ht="15.75" thickBot="1">
      <c r="A6" s="52"/>
      <c r="B6" s="43">
        <v>100</v>
      </c>
      <c r="C6" s="47" t="s">
        <v>48</v>
      </c>
      <c r="D6" s="6"/>
      <c r="E6" s="7">
        <v>0</v>
      </c>
      <c r="F6" s="8">
        <v>47</v>
      </c>
      <c r="G6" s="7">
        <v>0</v>
      </c>
      <c r="H6" s="38">
        <v>43</v>
      </c>
      <c r="I6" s="10">
        <v>0</v>
      </c>
      <c r="J6" s="9">
        <f t="shared" si="0"/>
        <v>90</v>
      </c>
      <c r="K6">
        <f t="shared" si="1"/>
        <v>0.4</v>
      </c>
    </row>
    <row r="7" spans="1:11" ht="15.75" thickBot="1">
      <c r="A7" s="52"/>
      <c r="B7" s="44">
        <v>276</v>
      </c>
      <c r="C7" s="48" t="s">
        <v>45</v>
      </c>
      <c r="D7" s="6"/>
      <c r="E7" s="7">
        <v>25</v>
      </c>
      <c r="F7" s="7">
        <v>23</v>
      </c>
      <c r="G7" s="7">
        <v>26</v>
      </c>
      <c r="H7" s="10">
        <v>18</v>
      </c>
      <c r="I7" s="10">
        <v>0</v>
      </c>
      <c r="J7" s="9">
        <f t="shared" si="0"/>
        <v>74</v>
      </c>
      <c r="K7">
        <f t="shared" si="1"/>
        <v>0.40888888888888891</v>
      </c>
    </row>
    <row r="8" spans="1:11" ht="15.75" thickBot="1">
      <c r="A8" s="52"/>
      <c r="B8" s="30">
        <v>139</v>
      </c>
      <c r="C8" s="46" t="s">
        <v>30</v>
      </c>
      <c r="D8" s="6"/>
      <c r="E8" s="7">
        <v>42</v>
      </c>
      <c r="F8" s="7">
        <v>0</v>
      </c>
      <c r="G8" s="7">
        <v>32</v>
      </c>
      <c r="H8" s="10">
        <v>0</v>
      </c>
      <c r="I8" s="10">
        <v>0</v>
      </c>
      <c r="J8" s="9">
        <f t="shared" si="0"/>
        <v>74</v>
      </c>
      <c r="K8">
        <f t="shared" si="1"/>
        <v>0.3288888888888889</v>
      </c>
    </row>
    <row r="9" spans="1:11" ht="15.75" thickBot="1">
      <c r="A9" s="52"/>
      <c r="B9" s="30">
        <v>137</v>
      </c>
      <c r="C9" s="46" t="s">
        <v>37</v>
      </c>
      <c r="D9" s="6"/>
      <c r="E9" s="7">
        <v>31</v>
      </c>
      <c r="F9" s="7">
        <v>0</v>
      </c>
      <c r="G9" s="7">
        <v>32</v>
      </c>
      <c r="H9" s="10">
        <v>0</v>
      </c>
      <c r="I9" s="10">
        <v>0</v>
      </c>
      <c r="J9" s="9">
        <f t="shared" si="0"/>
        <v>63</v>
      </c>
      <c r="K9">
        <f t="shared" si="1"/>
        <v>0.28000000000000003</v>
      </c>
    </row>
    <row r="10" spans="1:11" ht="15.75" thickBot="1">
      <c r="A10" s="52"/>
      <c r="B10" s="11">
        <v>362</v>
      </c>
      <c r="C10" s="46" t="s">
        <v>40</v>
      </c>
      <c r="D10" s="6"/>
      <c r="E10" s="7">
        <v>0</v>
      </c>
      <c r="F10" s="7">
        <v>30</v>
      </c>
      <c r="G10" s="7">
        <v>0</v>
      </c>
      <c r="H10" s="10">
        <v>33</v>
      </c>
      <c r="I10" s="10">
        <v>0</v>
      </c>
      <c r="J10" s="9">
        <f t="shared" si="0"/>
        <v>63</v>
      </c>
      <c r="K10">
        <f t="shared" si="1"/>
        <v>0.28000000000000003</v>
      </c>
    </row>
    <row r="11" spans="1:11" ht="15.75" thickBot="1">
      <c r="A11" s="52"/>
      <c r="B11" s="11">
        <v>739</v>
      </c>
      <c r="C11" s="46" t="s">
        <v>52</v>
      </c>
      <c r="D11" s="6"/>
      <c r="E11" s="8">
        <v>46</v>
      </c>
      <c r="F11" s="7">
        <v>0</v>
      </c>
      <c r="G11" s="7">
        <v>0</v>
      </c>
      <c r="H11" s="10">
        <v>0</v>
      </c>
      <c r="I11" s="10">
        <v>0</v>
      </c>
      <c r="J11" s="9">
        <f t="shared" si="0"/>
        <v>46</v>
      </c>
      <c r="K11">
        <f t="shared" si="1"/>
        <v>0.20444444444444446</v>
      </c>
    </row>
    <row r="12" spans="1:11" ht="15.75" thickBot="1">
      <c r="A12" s="52"/>
      <c r="B12" s="11">
        <v>130</v>
      </c>
      <c r="C12" s="46" t="s">
        <v>54</v>
      </c>
      <c r="D12" s="6"/>
      <c r="E12" s="7">
        <v>0</v>
      </c>
      <c r="F12" s="7">
        <v>34</v>
      </c>
      <c r="G12" s="7">
        <v>0</v>
      </c>
      <c r="H12" s="10">
        <v>0</v>
      </c>
      <c r="I12" s="10">
        <v>0</v>
      </c>
      <c r="J12" s="9">
        <f t="shared" si="0"/>
        <v>34</v>
      </c>
      <c r="K12">
        <f t="shared" si="1"/>
        <v>0.15111111111111111</v>
      </c>
    </row>
    <row r="13" spans="1:11" ht="15.75" thickBot="1">
      <c r="A13" s="52"/>
      <c r="B13" s="11">
        <v>771</v>
      </c>
      <c r="C13" s="46" t="s">
        <v>55</v>
      </c>
      <c r="D13" s="6"/>
      <c r="E13" s="7">
        <v>0</v>
      </c>
      <c r="F13" s="7">
        <v>31</v>
      </c>
      <c r="G13" s="7">
        <v>0</v>
      </c>
      <c r="H13" s="10">
        <v>0</v>
      </c>
      <c r="I13" s="10">
        <v>0</v>
      </c>
      <c r="J13" s="9">
        <f t="shared" si="0"/>
        <v>31</v>
      </c>
      <c r="K13">
        <f t="shared" si="1"/>
        <v>0.13777777777777778</v>
      </c>
    </row>
    <row r="14" spans="1:11" ht="15.75" thickBot="1">
      <c r="A14" s="52"/>
      <c r="B14" s="11">
        <v>118</v>
      </c>
      <c r="C14" s="46" t="s">
        <v>58</v>
      </c>
      <c r="D14" s="6"/>
      <c r="E14" s="7">
        <v>0</v>
      </c>
      <c r="F14" s="7">
        <v>0</v>
      </c>
      <c r="G14" s="7">
        <v>0</v>
      </c>
      <c r="H14" s="10">
        <v>0</v>
      </c>
      <c r="I14" s="10">
        <v>24</v>
      </c>
      <c r="J14" s="9">
        <f t="shared" si="0"/>
        <v>24</v>
      </c>
      <c r="K14">
        <f t="shared" si="1"/>
        <v>0.10666666666666667</v>
      </c>
    </row>
    <row r="15" spans="1:11" ht="15.75" thickBot="1">
      <c r="A15" s="52"/>
      <c r="B15" s="11">
        <v>177</v>
      </c>
      <c r="C15" s="46" t="s">
        <v>57</v>
      </c>
      <c r="D15" s="6"/>
      <c r="E15" s="7">
        <v>0</v>
      </c>
      <c r="F15" s="7">
        <v>0</v>
      </c>
      <c r="G15" s="7">
        <v>0</v>
      </c>
      <c r="H15" s="10">
        <v>22</v>
      </c>
      <c r="I15" s="10">
        <v>0</v>
      </c>
      <c r="J15" s="9">
        <f t="shared" si="0"/>
        <v>22</v>
      </c>
      <c r="K15">
        <f t="shared" si="1"/>
        <v>9.7777777777777783E-2</v>
      </c>
    </row>
    <row r="16" spans="1:11" ht="15.75" thickBot="1">
      <c r="A16" s="52"/>
      <c r="B16" s="11">
        <v>395</v>
      </c>
      <c r="C16" s="46" t="s">
        <v>56</v>
      </c>
      <c r="D16" s="6"/>
      <c r="E16" s="7">
        <v>0</v>
      </c>
      <c r="F16" s="7">
        <v>0</v>
      </c>
      <c r="G16" s="7">
        <v>0</v>
      </c>
      <c r="H16" s="10">
        <v>21</v>
      </c>
      <c r="I16" s="10">
        <v>0</v>
      </c>
      <c r="J16" s="9">
        <f t="shared" si="0"/>
        <v>21</v>
      </c>
      <c r="K16">
        <f t="shared" si="1"/>
        <v>9.3333333333333338E-2</v>
      </c>
    </row>
    <row r="17" spans="1:11" ht="15.75" thickBot="1">
      <c r="A17" s="52"/>
      <c r="B17" s="11">
        <v>46</v>
      </c>
      <c r="C17" s="46" t="s">
        <v>42</v>
      </c>
      <c r="D17" s="6"/>
      <c r="E17" s="7">
        <v>0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0</v>
      </c>
      <c r="K17">
        <f t="shared" si="1"/>
        <v>0</v>
      </c>
    </row>
    <row r="18" spans="1:11" ht="15.75" thickBot="1">
      <c r="A18" s="52"/>
      <c r="B18" s="11">
        <v>674</v>
      </c>
      <c r="C18" s="46" t="s">
        <v>31</v>
      </c>
      <c r="D18" s="6"/>
      <c r="E18" s="7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si="0"/>
        <v>0</v>
      </c>
      <c r="K18">
        <f t="shared" si="1"/>
        <v>0</v>
      </c>
    </row>
    <row r="19" spans="1:11" ht="15.75" thickBot="1">
      <c r="A19" s="52"/>
      <c r="B19" s="11">
        <v>8</v>
      </c>
      <c r="C19" s="46" t="s">
        <v>50</v>
      </c>
      <c r="D19" s="6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>
      <c r="A20" s="52"/>
      <c r="B20" s="11">
        <v>117</v>
      </c>
      <c r="C20" s="46" t="s">
        <v>49</v>
      </c>
      <c r="D20" s="6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>
      <c r="A21" s="52"/>
      <c r="B21" s="11">
        <v>224</v>
      </c>
      <c r="C21" s="46" t="s">
        <v>43</v>
      </c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0"/>
        <v>0</v>
      </c>
      <c r="K21">
        <f t="shared" si="1"/>
        <v>0</v>
      </c>
    </row>
    <row r="22" spans="1:11" ht="15.75" thickBot="1">
      <c r="A22" s="52"/>
      <c r="B22" s="11">
        <v>959</v>
      </c>
      <c r="C22" s="46" t="s">
        <v>39</v>
      </c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1"/>
        <v>0</v>
      </c>
    </row>
    <row r="23" spans="1:11" ht="15.75" thickBot="1">
      <c r="A23" s="52"/>
      <c r="B23" s="11">
        <v>847</v>
      </c>
      <c r="C23" s="12" t="s">
        <v>47</v>
      </c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0"/>
        <v>0</v>
      </c>
      <c r="K23">
        <f t="shared" si="1"/>
        <v>0</v>
      </c>
    </row>
    <row r="24" spans="1:11" ht="15.75" thickBot="1">
      <c r="A24" s="52"/>
      <c r="B24" s="11">
        <v>791</v>
      </c>
      <c r="C24" s="12" t="s">
        <v>46</v>
      </c>
      <c r="D24" s="6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0"/>
        <v>0</v>
      </c>
      <c r="K24">
        <f t="shared" si="1"/>
        <v>0</v>
      </c>
    </row>
    <row r="25" spans="1:11" ht="15.75" thickBot="1">
      <c r="A25" s="52"/>
      <c r="B25" s="11">
        <v>447</v>
      </c>
      <c r="C25" s="35" t="s">
        <v>34</v>
      </c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0"/>
        <v>0</v>
      </c>
      <c r="K25">
        <f t="shared" si="1"/>
        <v>0</v>
      </c>
    </row>
    <row r="26" spans="1:11" ht="15.75" thickBot="1">
      <c r="A26" s="52"/>
      <c r="B26" s="11">
        <v>347</v>
      </c>
      <c r="C26" s="35" t="s">
        <v>33</v>
      </c>
      <c r="D26" s="6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0"/>
        <v>0</v>
      </c>
      <c r="K26">
        <f t="shared" si="1"/>
        <v>0</v>
      </c>
    </row>
    <row r="27" spans="1:11" ht="15.75" thickBot="1">
      <c r="A27" s="52"/>
      <c r="B27" s="11">
        <v>247</v>
      </c>
      <c r="C27" s="35" t="s">
        <v>32</v>
      </c>
      <c r="D27" s="6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0"/>
        <v>0</v>
      </c>
      <c r="K27">
        <f t="shared" si="1"/>
        <v>0</v>
      </c>
    </row>
    <row r="28" spans="1:11" ht="15.75" thickBot="1">
      <c r="A28" s="52"/>
      <c r="B28" s="11">
        <v>118</v>
      </c>
      <c r="C28" s="12" t="s">
        <v>44</v>
      </c>
      <c r="D28" s="6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0"/>
        <v>0</v>
      </c>
      <c r="K28">
        <f t="shared" si="1"/>
        <v>0</v>
      </c>
    </row>
    <row r="29" spans="1:11" ht="15.75" thickBot="1">
      <c r="A29" s="52"/>
      <c r="B29" s="11">
        <v>7</v>
      </c>
      <c r="C29" s="35" t="s">
        <v>35</v>
      </c>
      <c r="D29" s="6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0"/>
        <v>0</v>
      </c>
      <c r="K29">
        <f t="shared" si="1"/>
        <v>0</v>
      </c>
    </row>
    <row r="35" spans="3:8">
      <c r="C35" s="6" t="s">
        <v>36</v>
      </c>
      <c r="D35" s="37"/>
      <c r="E35" s="6">
        <f>COUNTIF(E2:E33,"&gt;0")</f>
        <v>7</v>
      </c>
      <c r="F35" s="6">
        <f t="shared" ref="F35:H35" si="2">COUNTIF(F2:F33,"&gt;0")</f>
        <v>8</v>
      </c>
      <c r="G35" s="6">
        <f t="shared" si="2"/>
        <v>6</v>
      </c>
      <c r="H35" s="6">
        <f t="shared" si="2"/>
        <v>9</v>
      </c>
    </row>
  </sheetData>
  <sortState ref="B2:K29">
    <sortCondition descending="1" ref="J2:J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2" sqref="B2:C34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42681</v>
      </c>
      <c r="F1" s="3">
        <v>42688</v>
      </c>
      <c r="G1" s="3">
        <v>42695</v>
      </c>
      <c r="H1" s="4">
        <v>42702</v>
      </c>
      <c r="I1" s="5"/>
    </row>
    <row r="2" spans="1:10" ht="15.75" customHeight="1" thickBot="1">
      <c r="A2" s="52" t="s">
        <v>29</v>
      </c>
      <c r="B2" s="18">
        <v>34</v>
      </c>
      <c r="C2" s="46" t="s">
        <v>38</v>
      </c>
      <c r="D2" s="16"/>
      <c r="E2" s="8">
        <v>44</v>
      </c>
      <c r="F2" s="7">
        <v>42</v>
      </c>
      <c r="G2" s="7">
        <v>30</v>
      </c>
      <c r="H2" s="10">
        <v>36</v>
      </c>
      <c r="I2" s="9">
        <f t="shared" ref="I2:I34" si="0">SUM(LARGE(E2:H2,1)+LARGE(E2:H2,2)+LARGE(E2:H2,3))</f>
        <v>122</v>
      </c>
      <c r="J2">
        <f t="shared" ref="J2:J34" si="1">SUM(E2:H2)/180</f>
        <v>0.84444444444444444</v>
      </c>
    </row>
    <row r="3" spans="1:10" ht="15.75" thickBot="1">
      <c r="A3" s="52"/>
      <c r="B3" s="11">
        <v>139</v>
      </c>
      <c r="C3" s="46" t="s">
        <v>30</v>
      </c>
      <c r="D3" s="6"/>
      <c r="E3" s="7">
        <v>37</v>
      </c>
      <c r="F3" s="7">
        <v>28</v>
      </c>
      <c r="G3" s="8">
        <v>42</v>
      </c>
      <c r="H3" s="38">
        <v>40</v>
      </c>
      <c r="I3" s="9">
        <f t="shared" si="0"/>
        <v>119</v>
      </c>
      <c r="J3">
        <f t="shared" si="1"/>
        <v>0.81666666666666665</v>
      </c>
    </row>
    <row r="4" spans="1:10" ht="15.75" thickBot="1">
      <c r="A4" s="52"/>
      <c r="B4" s="11">
        <v>13</v>
      </c>
      <c r="C4" s="46" t="s">
        <v>2</v>
      </c>
      <c r="D4" s="6"/>
      <c r="E4" s="7">
        <v>36</v>
      </c>
      <c r="F4" s="7">
        <v>33</v>
      </c>
      <c r="G4" s="7">
        <v>31</v>
      </c>
      <c r="H4" s="10">
        <v>39</v>
      </c>
      <c r="I4" s="9">
        <f t="shared" si="0"/>
        <v>108</v>
      </c>
      <c r="J4">
        <f t="shared" si="1"/>
        <v>0.77222222222222225</v>
      </c>
    </row>
    <row r="5" spans="1:10" ht="15.75" thickBot="1">
      <c r="A5" s="52"/>
      <c r="B5" s="11">
        <v>137</v>
      </c>
      <c r="C5" s="46" t="s">
        <v>37</v>
      </c>
      <c r="D5" s="6"/>
      <c r="E5" s="7">
        <v>36</v>
      </c>
      <c r="F5" s="7">
        <v>30</v>
      </c>
      <c r="G5" s="7">
        <v>20</v>
      </c>
      <c r="H5" s="10">
        <v>29</v>
      </c>
      <c r="I5" s="9">
        <f t="shared" si="0"/>
        <v>95</v>
      </c>
      <c r="J5">
        <f t="shared" si="1"/>
        <v>0.63888888888888884</v>
      </c>
    </row>
    <row r="6" spans="1:10" ht="15.75" thickBot="1">
      <c r="A6" s="52"/>
      <c r="B6" s="43">
        <v>100</v>
      </c>
      <c r="C6" s="47" t="s">
        <v>48</v>
      </c>
      <c r="D6" s="6"/>
      <c r="E6" s="7">
        <v>37</v>
      </c>
      <c r="F6" s="7">
        <v>0</v>
      </c>
      <c r="G6" s="7">
        <v>43</v>
      </c>
      <c r="H6" s="10">
        <v>0</v>
      </c>
      <c r="I6" s="9">
        <f t="shared" si="0"/>
        <v>80</v>
      </c>
      <c r="J6">
        <f t="shared" si="1"/>
        <v>0.44444444444444442</v>
      </c>
    </row>
    <row r="7" spans="1:10" ht="15.75" thickBot="1">
      <c r="A7" s="52"/>
      <c r="B7" s="44">
        <v>73</v>
      </c>
      <c r="C7" s="48" t="s">
        <v>41</v>
      </c>
      <c r="D7" s="6"/>
      <c r="E7" s="7">
        <v>33</v>
      </c>
      <c r="F7" s="7">
        <v>0</v>
      </c>
      <c r="G7" s="7">
        <v>37</v>
      </c>
      <c r="H7" s="10">
        <v>0</v>
      </c>
      <c r="I7" s="9">
        <f t="shared" si="0"/>
        <v>70</v>
      </c>
      <c r="J7">
        <f t="shared" si="1"/>
        <v>0.3888888888888889</v>
      </c>
    </row>
    <row r="8" spans="1:10" ht="15.75" thickBot="1">
      <c r="A8" s="52"/>
      <c r="B8" s="30">
        <v>130</v>
      </c>
      <c r="C8" s="46" t="s">
        <v>54</v>
      </c>
      <c r="D8" s="6"/>
      <c r="E8" s="7">
        <v>0</v>
      </c>
      <c r="F8" s="8">
        <v>43</v>
      </c>
      <c r="G8" s="7">
        <v>26</v>
      </c>
      <c r="H8" s="10">
        <v>0</v>
      </c>
      <c r="I8" s="9">
        <f t="shared" si="0"/>
        <v>69</v>
      </c>
      <c r="J8">
        <f t="shared" si="1"/>
        <v>0.38333333333333336</v>
      </c>
    </row>
    <row r="9" spans="1:10" ht="15.75" thickBot="1">
      <c r="A9" s="52"/>
      <c r="B9" s="30">
        <v>395</v>
      </c>
      <c r="C9" s="46" t="s">
        <v>56</v>
      </c>
      <c r="D9" s="6"/>
      <c r="E9" s="7">
        <v>26</v>
      </c>
      <c r="F9" s="7">
        <v>23</v>
      </c>
      <c r="G9" s="7">
        <v>19</v>
      </c>
      <c r="H9" s="10">
        <v>20</v>
      </c>
      <c r="I9" s="9">
        <f t="shared" si="0"/>
        <v>69</v>
      </c>
      <c r="J9">
        <f t="shared" si="1"/>
        <v>0.48888888888888887</v>
      </c>
    </row>
    <row r="10" spans="1:10" ht="15.75" thickBot="1">
      <c r="A10" s="52"/>
      <c r="B10" s="11">
        <v>811</v>
      </c>
      <c r="C10" s="46" t="s">
        <v>53</v>
      </c>
      <c r="D10" s="6"/>
      <c r="E10" s="7">
        <v>0</v>
      </c>
      <c r="F10" s="7">
        <v>24</v>
      </c>
      <c r="G10" s="7">
        <v>0</v>
      </c>
      <c r="H10" s="10">
        <v>38</v>
      </c>
      <c r="I10" s="9">
        <f t="shared" si="0"/>
        <v>62</v>
      </c>
      <c r="J10">
        <f t="shared" si="1"/>
        <v>0.34444444444444444</v>
      </c>
    </row>
    <row r="11" spans="1:10" ht="15.75" thickBot="1">
      <c r="A11" s="52"/>
      <c r="B11" s="11">
        <v>362</v>
      </c>
      <c r="C11" s="46" t="s">
        <v>40</v>
      </c>
      <c r="D11" s="6"/>
      <c r="E11" s="7">
        <v>0</v>
      </c>
      <c r="F11" s="7">
        <v>29</v>
      </c>
      <c r="G11" s="7">
        <v>15</v>
      </c>
      <c r="H11" s="10">
        <v>13</v>
      </c>
      <c r="I11" s="9">
        <f t="shared" si="0"/>
        <v>57</v>
      </c>
      <c r="J11">
        <f t="shared" si="1"/>
        <v>0.31666666666666665</v>
      </c>
    </row>
    <row r="12" spans="1:10" ht="15.75" thickBot="1">
      <c r="A12" s="52"/>
      <c r="B12" s="11">
        <v>276</v>
      </c>
      <c r="C12" s="46" t="s">
        <v>45</v>
      </c>
      <c r="D12" s="6"/>
      <c r="E12" s="7">
        <v>18</v>
      </c>
      <c r="F12" s="7">
        <v>18</v>
      </c>
      <c r="G12" s="7">
        <v>11</v>
      </c>
      <c r="H12" s="10">
        <v>11</v>
      </c>
      <c r="I12" s="9">
        <f t="shared" si="0"/>
        <v>47</v>
      </c>
      <c r="J12">
        <f t="shared" si="1"/>
        <v>0.32222222222222224</v>
      </c>
    </row>
    <row r="13" spans="1:10" ht="15.75" thickBot="1">
      <c r="A13" s="52"/>
      <c r="B13" s="11">
        <v>515</v>
      </c>
      <c r="C13" s="46" t="s">
        <v>63</v>
      </c>
      <c r="D13" s="6"/>
      <c r="E13" s="7">
        <v>0</v>
      </c>
      <c r="F13" s="7">
        <v>0</v>
      </c>
      <c r="G13" s="7">
        <v>0</v>
      </c>
      <c r="H13" s="10">
        <v>32</v>
      </c>
      <c r="I13" s="9">
        <f t="shared" si="0"/>
        <v>32</v>
      </c>
      <c r="J13">
        <f t="shared" si="1"/>
        <v>0.17777777777777778</v>
      </c>
    </row>
    <row r="14" spans="1:10" ht="15.75" thickBot="1">
      <c r="A14" s="52"/>
      <c r="B14" s="11">
        <v>118</v>
      </c>
      <c r="C14" s="46" t="s">
        <v>58</v>
      </c>
      <c r="D14" s="6"/>
      <c r="E14" s="7">
        <v>19</v>
      </c>
      <c r="F14" s="7">
        <v>0</v>
      </c>
      <c r="G14" s="7">
        <v>9</v>
      </c>
      <c r="H14" s="10">
        <v>0</v>
      </c>
      <c r="I14" s="9">
        <f t="shared" si="0"/>
        <v>28</v>
      </c>
      <c r="J14">
        <f t="shared" si="1"/>
        <v>0.15555555555555556</v>
      </c>
    </row>
    <row r="15" spans="1:10" ht="15.75" thickBot="1">
      <c r="A15" s="52"/>
      <c r="B15" s="11">
        <v>149</v>
      </c>
      <c r="C15" s="46" t="s">
        <v>61</v>
      </c>
      <c r="D15" s="6"/>
      <c r="E15" s="7">
        <v>0</v>
      </c>
      <c r="F15" s="7">
        <v>0</v>
      </c>
      <c r="G15" s="7">
        <v>0</v>
      </c>
      <c r="H15" s="10">
        <v>26</v>
      </c>
      <c r="I15" s="9">
        <f t="shared" si="0"/>
        <v>26</v>
      </c>
      <c r="J15">
        <f t="shared" si="1"/>
        <v>0.14444444444444443</v>
      </c>
    </row>
    <row r="16" spans="1:10" ht="15.75" thickBot="1">
      <c r="A16" s="52"/>
      <c r="B16" s="11">
        <v>177</v>
      </c>
      <c r="C16" s="46" t="s">
        <v>57</v>
      </c>
      <c r="D16" s="6"/>
      <c r="E16" s="7">
        <v>0</v>
      </c>
      <c r="F16" s="7">
        <v>0</v>
      </c>
      <c r="G16" s="7">
        <v>10</v>
      </c>
      <c r="H16" s="10">
        <v>15</v>
      </c>
      <c r="I16" s="9">
        <f t="shared" si="0"/>
        <v>25</v>
      </c>
      <c r="J16">
        <f t="shared" si="1"/>
        <v>0.1388888888888889</v>
      </c>
    </row>
    <row r="17" spans="1:10" ht="15.75" thickBot="1">
      <c r="A17" s="52"/>
      <c r="B17" s="11">
        <v>30</v>
      </c>
      <c r="C17" s="51" t="s">
        <v>60</v>
      </c>
      <c r="D17" s="6"/>
      <c r="E17" s="7">
        <v>0</v>
      </c>
      <c r="F17" s="7">
        <v>0</v>
      </c>
      <c r="G17" s="7">
        <v>19</v>
      </c>
      <c r="H17" s="10">
        <v>0</v>
      </c>
      <c r="I17" s="9">
        <f t="shared" si="0"/>
        <v>19</v>
      </c>
      <c r="J17">
        <f t="shared" si="1"/>
        <v>0.10555555555555556</v>
      </c>
    </row>
    <row r="18" spans="1:10" ht="15.75" thickBot="1">
      <c r="A18" s="52"/>
      <c r="B18" s="11">
        <v>255</v>
      </c>
      <c r="C18" s="46" t="s">
        <v>62</v>
      </c>
      <c r="D18" s="6"/>
      <c r="E18" s="7">
        <v>0</v>
      </c>
      <c r="F18" s="7">
        <v>0</v>
      </c>
      <c r="G18" s="7">
        <v>0</v>
      </c>
      <c r="H18" s="10">
        <v>13</v>
      </c>
      <c r="I18" s="9">
        <f t="shared" si="0"/>
        <v>13</v>
      </c>
      <c r="J18">
        <f t="shared" si="1"/>
        <v>7.2222222222222215E-2</v>
      </c>
    </row>
    <row r="19" spans="1:10" ht="15.75" thickBot="1">
      <c r="A19" s="52"/>
      <c r="B19" s="11">
        <v>44</v>
      </c>
      <c r="C19" s="49" t="s">
        <v>59</v>
      </c>
      <c r="D19" s="6"/>
      <c r="E19" s="7">
        <v>0</v>
      </c>
      <c r="F19" s="7">
        <v>0</v>
      </c>
      <c r="G19" s="7">
        <v>10</v>
      </c>
      <c r="H19" s="10">
        <v>0</v>
      </c>
      <c r="I19" s="9">
        <f t="shared" si="0"/>
        <v>10</v>
      </c>
      <c r="J19">
        <f t="shared" si="1"/>
        <v>5.5555555555555552E-2</v>
      </c>
    </row>
    <row r="20" spans="1:10" ht="15.75" thickBot="1">
      <c r="A20" s="52"/>
      <c r="B20" s="11">
        <v>739</v>
      </c>
      <c r="C20" s="46" t="s">
        <v>52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52"/>
      <c r="B21" s="11">
        <v>771</v>
      </c>
      <c r="C21" s="46" t="s">
        <v>55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52"/>
      <c r="B22" s="11">
        <v>46</v>
      </c>
      <c r="C22" s="46" t="s">
        <v>42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52"/>
      <c r="B23" s="11">
        <v>674</v>
      </c>
      <c r="C23" s="12" t="s">
        <v>31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52"/>
      <c r="B24" s="11">
        <v>8</v>
      </c>
      <c r="C24" s="12" t="s">
        <v>50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52"/>
      <c r="B25" s="11">
        <v>117</v>
      </c>
      <c r="C25" s="12" t="s">
        <v>49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52"/>
      <c r="B26" s="11">
        <v>224</v>
      </c>
      <c r="C26" s="12" t="s">
        <v>43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52"/>
      <c r="B27" s="11">
        <v>959</v>
      </c>
      <c r="C27" s="12" t="s">
        <v>39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52"/>
      <c r="B28" s="11">
        <v>847</v>
      </c>
      <c r="C28" s="12" t="s">
        <v>47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52"/>
      <c r="B29" s="11">
        <v>791</v>
      </c>
      <c r="C29" s="12" t="s">
        <v>46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0" spans="1:10" ht="15.75" thickBot="1">
      <c r="B30" s="11">
        <v>447</v>
      </c>
      <c r="C30" s="35" t="s">
        <v>34</v>
      </c>
      <c r="D30" s="6"/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  <c r="J30">
        <f t="shared" si="1"/>
        <v>0</v>
      </c>
    </row>
    <row r="31" spans="1:10" ht="15.75" thickBot="1">
      <c r="B31" s="11">
        <v>347</v>
      </c>
      <c r="C31" s="35" t="s">
        <v>33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si="0"/>
        <v>0</v>
      </c>
      <c r="J31">
        <f t="shared" si="1"/>
        <v>0</v>
      </c>
    </row>
    <row r="32" spans="1:10" ht="15.75" thickBot="1">
      <c r="B32" s="11">
        <v>247</v>
      </c>
      <c r="C32" s="35" t="s">
        <v>32</v>
      </c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si="0"/>
        <v>0</v>
      </c>
      <c r="J32">
        <f t="shared" si="1"/>
        <v>0</v>
      </c>
    </row>
    <row r="33" spans="2:10" ht="15.75" thickBot="1">
      <c r="B33" s="11">
        <v>118</v>
      </c>
      <c r="C33" s="12" t="s">
        <v>44</v>
      </c>
      <c r="D33" s="6"/>
      <c r="E33" s="7">
        <v>0</v>
      </c>
      <c r="F33" s="7">
        <v>0</v>
      </c>
      <c r="G33" s="7">
        <v>0</v>
      </c>
      <c r="H33" s="10">
        <v>0</v>
      </c>
      <c r="I33" s="9">
        <f t="shared" si="0"/>
        <v>0</v>
      </c>
      <c r="J33">
        <f t="shared" si="1"/>
        <v>0</v>
      </c>
    </row>
    <row r="34" spans="2:10" ht="15.75" thickBot="1">
      <c r="B34" s="11">
        <v>7</v>
      </c>
      <c r="C34" s="31" t="s">
        <v>35</v>
      </c>
      <c r="D34" s="6"/>
      <c r="E34" s="7">
        <v>0</v>
      </c>
      <c r="F34" s="7">
        <v>0</v>
      </c>
      <c r="G34" s="7">
        <v>0</v>
      </c>
      <c r="H34" s="10">
        <v>0</v>
      </c>
      <c r="I34" s="9">
        <f t="shared" si="0"/>
        <v>0</v>
      </c>
      <c r="J34">
        <f t="shared" si="1"/>
        <v>0</v>
      </c>
    </row>
    <row r="38" spans="2:10">
      <c r="C38" s="6" t="s">
        <v>36</v>
      </c>
      <c r="D38" s="37"/>
      <c r="E38" s="6">
        <f>COUNTIF(E2:E36,"&gt;0")</f>
        <v>9</v>
      </c>
      <c r="F38" s="6">
        <f t="shared" ref="F38:H38" si="2">COUNTIF(F2:F36,"&gt;0")</f>
        <v>9</v>
      </c>
      <c r="G38" s="6">
        <f t="shared" si="2"/>
        <v>14</v>
      </c>
      <c r="H38" s="6">
        <f t="shared" si="2"/>
        <v>12</v>
      </c>
    </row>
  </sheetData>
  <sortState ref="B2:J34">
    <sortCondition descending="1" ref="I2:I34"/>
  </sortState>
  <mergeCells count="1">
    <mergeCell ref="A2:A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J31" sqref="J31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6" ht="117" customHeight="1">
      <c r="A1" s="1"/>
      <c r="B1" s="2" t="s">
        <v>1</v>
      </c>
      <c r="C1" s="2" t="s">
        <v>0</v>
      </c>
      <c r="D1" s="1"/>
      <c r="E1" s="3">
        <v>42709</v>
      </c>
      <c r="F1" s="3" t="s">
        <v>28</v>
      </c>
    </row>
    <row r="2" spans="1:6" ht="15" customHeight="1">
      <c r="A2" s="52" t="s">
        <v>29</v>
      </c>
      <c r="B2" s="18">
        <v>139</v>
      </c>
      <c r="C2" s="46" t="s">
        <v>30</v>
      </c>
      <c r="D2" s="16"/>
      <c r="E2" s="7">
        <v>42</v>
      </c>
      <c r="F2" s="7">
        <v>0</v>
      </c>
    </row>
    <row r="3" spans="1:6">
      <c r="A3" s="52"/>
      <c r="B3" s="11">
        <v>13</v>
      </c>
      <c r="C3" s="46" t="s">
        <v>2</v>
      </c>
      <c r="D3" s="6"/>
      <c r="E3" s="8">
        <v>41</v>
      </c>
      <c r="F3" s="7">
        <v>0</v>
      </c>
    </row>
    <row r="4" spans="1:6">
      <c r="A4" s="52"/>
      <c r="B4" s="11">
        <v>100</v>
      </c>
      <c r="C4" s="46" t="s">
        <v>48</v>
      </c>
      <c r="D4" s="6"/>
      <c r="E4" s="7">
        <v>41</v>
      </c>
      <c r="F4" s="7">
        <v>0</v>
      </c>
    </row>
    <row r="5" spans="1:6">
      <c r="A5" s="52"/>
      <c r="B5" s="11">
        <v>34</v>
      </c>
      <c r="C5" s="46" t="s">
        <v>38</v>
      </c>
      <c r="D5" s="6"/>
      <c r="E5" s="7">
        <v>31</v>
      </c>
      <c r="F5" s="7">
        <v>0</v>
      </c>
    </row>
    <row r="6" spans="1:6">
      <c r="A6" s="52"/>
      <c r="B6" s="43">
        <v>811</v>
      </c>
      <c r="C6" s="47" t="s">
        <v>53</v>
      </c>
      <c r="D6" s="6"/>
      <c r="E6" s="7">
        <v>28</v>
      </c>
      <c r="F6" s="7">
        <v>0</v>
      </c>
    </row>
    <row r="7" spans="1:6">
      <c r="A7" s="52"/>
      <c r="B7" s="44">
        <v>137</v>
      </c>
      <c r="C7" s="48" t="s">
        <v>37</v>
      </c>
      <c r="D7" s="6"/>
      <c r="E7" s="7">
        <v>27</v>
      </c>
      <c r="F7" s="7">
        <v>0</v>
      </c>
    </row>
    <row r="8" spans="1:6">
      <c r="A8" s="52"/>
      <c r="B8" s="30">
        <v>73</v>
      </c>
      <c r="C8" s="46" t="s">
        <v>41</v>
      </c>
      <c r="D8" s="6"/>
      <c r="E8" s="7">
        <v>26</v>
      </c>
      <c r="F8" s="7">
        <v>0</v>
      </c>
    </row>
    <row r="9" spans="1:6">
      <c r="A9" s="52"/>
      <c r="B9" s="30">
        <v>276</v>
      </c>
      <c r="C9" s="46" t="s">
        <v>45</v>
      </c>
      <c r="D9" s="6"/>
      <c r="E9" s="7">
        <v>22</v>
      </c>
      <c r="F9" s="7">
        <v>0</v>
      </c>
    </row>
    <row r="10" spans="1:6">
      <c r="A10" s="52"/>
      <c r="B10" s="11">
        <v>130</v>
      </c>
      <c r="C10" s="46" t="s">
        <v>54</v>
      </c>
      <c r="D10" s="6"/>
      <c r="E10" s="7">
        <v>0</v>
      </c>
      <c r="F10" s="7">
        <v>0</v>
      </c>
    </row>
    <row r="11" spans="1:6">
      <c r="A11" s="52"/>
      <c r="B11" s="11">
        <v>395</v>
      </c>
      <c r="C11" s="46" t="s">
        <v>56</v>
      </c>
      <c r="D11" s="6"/>
      <c r="E11" s="7">
        <v>0</v>
      </c>
      <c r="F11" s="7">
        <v>0</v>
      </c>
    </row>
    <row r="12" spans="1:6">
      <c r="A12" s="52"/>
      <c r="B12" s="11">
        <v>362</v>
      </c>
      <c r="C12" s="46" t="s">
        <v>40</v>
      </c>
      <c r="D12" s="6"/>
      <c r="E12" s="7">
        <v>0</v>
      </c>
      <c r="F12" s="7">
        <v>0</v>
      </c>
    </row>
    <row r="13" spans="1:6">
      <c r="A13" s="52"/>
      <c r="B13" s="11">
        <v>515</v>
      </c>
      <c r="C13" s="46" t="s">
        <v>63</v>
      </c>
      <c r="D13" s="6"/>
      <c r="E13" s="7">
        <v>0</v>
      </c>
      <c r="F13" s="7">
        <v>0</v>
      </c>
    </row>
    <row r="14" spans="1:6">
      <c r="A14" s="52"/>
      <c r="B14" s="11">
        <v>118</v>
      </c>
      <c r="C14" s="46" t="s">
        <v>58</v>
      </c>
      <c r="D14" s="6"/>
      <c r="E14" s="7">
        <v>0</v>
      </c>
      <c r="F14" s="7">
        <v>0</v>
      </c>
    </row>
    <row r="15" spans="1:6">
      <c r="A15" s="52"/>
      <c r="B15" s="11">
        <v>149</v>
      </c>
      <c r="C15" s="46" t="s">
        <v>61</v>
      </c>
      <c r="D15" s="6"/>
      <c r="E15" s="7">
        <v>0</v>
      </c>
      <c r="F15" s="7">
        <v>0</v>
      </c>
    </row>
    <row r="16" spans="1:6">
      <c r="A16" s="52"/>
      <c r="B16" s="11">
        <v>177</v>
      </c>
      <c r="C16" s="46" t="s">
        <v>57</v>
      </c>
      <c r="D16" s="6"/>
      <c r="E16" s="7">
        <v>0</v>
      </c>
      <c r="F16" s="7">
        <v>0</v>
      </c>
    </row>
    <row r="17" spans="1:6">
      <c r="A17" s="52"/>
      <c r="B17" s="11">
        <v>30</v>
      </c>
      <c r="C17" s="51" t="s">
        <v>60</v>
      </c>
      <c r="D17" s="6"/>
      <c r="E17" s="7">
        <v>0</v>
      </c>
      <c r="F17" s="7">
        <v>0</v>
      </c>
    </row>
    <row r="18" spans="1:6">
      <c r="A18" s="52"/>
      <c r="B18" s="11">
        <v>255</v>
      </c>
      <c r="C18" s="46" t="s">
        <v>62</v>
      </c>
      <c r="D18" s="6"/>
      <c r="E18" s="7">
        <v>0</v>
      </c>
      <c r="F18" s="7">
        <v>0</v>
      </c>
    </row>
    <row r="19" spans="1:6">
      <c r="A19" s="52"/>
      <c r="B19" s="11">
        <v>44</v>
      </c>
      <c r="C19" s="49" t="s">
        <v>59</v>
      </c>
      <c r="D19" s="6"/>
      <c r="E19" s="7">
        <v>0</v>
      </c>
      <c r="F19" s="7">
        <v>0</v>
      </c>
    </row>
    <row r="20" spans="1:6">
      <c r="A20" s="52"/>
      <c r="B20" s="11">
        <v>739</v>
      </c>
      <c r="C20" s="46" t="s">
        <v>52</v>
      </c>
      <c r="D20" s="6"/>
      <c r="E20" s="7">
        <v>0</v>
      </c>
      <c r="F20" s="7">
        <v>0</v>
      </c>
    </row>
    <row r="21" spans="1:6">
      <c r="A21" s="52"/>
      <c r="B21" s="11">
        <v>771</v>
      </c>
      <c r="C21" s="46" t="s">
        <v>55</v>
      </c>
      <c r="D21" s="6"/>
      <c r="E21" s="7">
        <v>0</v>
      </c>
      <c r="F21" s="7">
        <v>0</v>
      </c>
    </row>
    <row r="22" spans="1:6">
      <c r="A22" s="52"/>
      <c r="B22" s="11">
        <v>46</v>
      </c>
      <c r="C22" s="46" t="s">
        <v>42</v>
      </c>
      <c r="D22" s="6"/>
      <c r="E22" s="7">
        <v>0</v>
      </c>
      <c r="F22" s="7">
        <v>0</v>
      </c>
    </row>
    <row r="23" spans="1:6">
      <c r="A23" s="52"/>
      <c r="B23" s="11">
        <v>674</v>
      </c>
      <c r="C23" s="12" t="s">
        <v>31</v>
      </c>
      <c r="D23" s="6"/>
      <c r="E23" s="7">
        <v>0</v>
      </c>
      <c r="F23" s="7">
        <v>0</v>
      </c>
    </row>
    <row r="24" spans="1:6">
      <c r="A24" s="52"/>
      <c r="B24" s="11">
        <v>8</v>
      </c>
      <c r="C24" s="12" t="s">
        <v>50</v>
      </c>
      <c r="D24" s="6"/>
      <c r="E24" s="7">
        <v>0</v>
      </c>
      <c r="F24" s="7">
        <v>0</v>
      </c>
    </row>
    <row r="25" spans="1:6">
      <c r="A25" s="52"/>
      <c r="B25" s="11">
        <v>117</v>
      </c>
      <c r="C25" s="12" t="s">
        <v>49</v>
      </c>
      <c r="D25" s="6"/>
      <c r="E25" s="7">
        <v>0</v>
      </c>
      <c r="F25" s="7">
        <v>0</v>
      </c>
    </row>
    <row r="26" spans="1:6">
      <c r="A26" s="52"/>
      <c r="B26" s="11">
        <v>224</v>
      </c>
      <c r="C26" s="12" t="s">
        <v>43</v>
      </c>
      <c r="D26" s="6"/>
      <c r="E26" s="7">
        <v>0</v>
      </c>
      <c r="F26" s="7">
        <v>0</v>
      </c>
    </row>
    <row r="27" spans="1:6">
      <c r="A27" s="52"/>
      <c r="B27" s="11">
        <v>959</v>
      </c>
      <c r="C27" s="12" t="s">
        <v>39</v>
      </c>
      <c r="D27" s="6"/>
      <c r="E27" s="7">
        <v>0</v>
      </c>
      <c r="F27" s="7">
        <v>0</v>
      </c>
    </row>
    <row r="28" spans="1:6">
      <c r="A28" s="52"/>
      <c r="B28" s="11">
        <v>847</v>
      </c>
      <c r="C28" s="12" t="s">
        <v>47</v>
      </c>
      <c r="D28" s="6"/>
      <c r="E28" s="7">
        <v>0</v>
      </c>
      <c r="F28" s="7">
        <v>0</v>
      </c>
    </row>
    <row r="29" spans="1:6">
      <c r="A29" s="52"/>
      <c r="B29" s="11">
        <v>791</v>
      </c>
      <c r="C29" s="12" t="s">
        <v>46</v>
      </c>
      <c r="D29" s="6"/>
      <c r="E29" s="7">
        <v>0</v>
      </c>
      <c r="F29" s="7">
        <v>0</v>
      </c>
    </row>
    <row r="30" spans="1:6">
      <c r="B30" s="11">
        <v>447</v>
      </c>
      <c r="C30" s="35" t="s">
        <v>34</v>
      </c>
      <c r="E30" s="7">
        <v>0</v>
      </c>
      <c r="F30" s="7">
        <v>0</v>
      </c>
    </row>
    <row r="31" spans="1:6">
      <c r="B31" s="11">
        <v>347</v>
      </c>
      <c r="C31" s="35" t="s">
        <v>33</v>
      </c>
      <c r="E31" s="7">
        <v>0</v>
      </c>
      <c r="F31" s="7">
        <v>0</v>
      </c>
    </row>
    <row r="32" spans="1:6">
      <c r="B32" s="11">
        <v>247</v>
      </c>
      <c r="C32" s="35" t="s">
        <v>32</v>
      </c>
      <c r="E32" s="7">
        <v>0</v>
      </c>
      <c r="F32" s="7">
        <v>0</v>
      </c>
    </row>
    <row r="33" spans="2:8">
      <c r="B33" s="11">
        <v>118</v>
      </c>
      <c r="C33" s="12" t="s">
        <v>44</v>
      </c>
      <c r="E33" s="7">
        <v>0</v>
      </c>
      <c r="F33" s="7">
        <v>0</v>
      </c>
    </row>
    <row r="34" spans="2:8">
      <c r="B34" s="11">
        <v>7</v>
      </c>
      <c r="C34" s="31" t="s">
        <v>35</v>
      </c>
      <c r="E34" s="7">
        <v>0</v>
      </c>
      <c r="F34" s="7">
        <v>0</v>
      </c>
    </row>
    <row r="35" spans="2:8">
      <c r="C35" s="6" t="s">
        <v>36</v>
      </c>
      <c r="D35" s="37"/>
      <c r="E35" s="6">
        <f>COUNTIF(E2:E33,"&gt;0")</f>
        <v>8</v>
      </c>
      <c r="F35" s="6"/>
      <c r="G35" s="6"/>
      <c r="H35" s="6"/>
    </row>
  </sheetData>
  <sortState ref="B2:F34">
    <sortCondition descending="1" ref="E2:E34"/>
  </sortState>
  <mergeCells count="1">
    <mergeCell ref="A2:A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M24" sqref="M24"/>
    </sheetView>
  </sheetViews>
  <sheetFormatPr defaultRowHeight="15"/>
  <cols>
    <col min="2" max="2" width="33.28515625" customWidth="1"/>
    <col min="3" max="3" width="10.42578125" customWidth="1"/>
  </cols>
  <sheetData>
    <row r="1" spans="1:1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5">
      <c r="A2" s="18">
        <v>7</v>
      </c>
      <c r="B2" s="34" t="s">
        <v>35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2"/>
      <c r="O2" s="19"/>
    </row>
    <row r="3" spans="1:15">
      <c r="A3" s="11">
        <v>8</v>
      </c>
      <c r="B3" s="12" t="s">
        <v>50</v>
      </c>
      <c r="C3" s="16"/>
      <c r="D3" s="17"/>
      <c r="E3" s="17"/>
      <c r="F3" s="17"/>
      <c r="G3" s="17"/>
      <c r="H3" s="17"/>
      <c r="I3" s="8"/>
      <c r="J3" s="8"/>
      <c r="K3" s="8"/>
      <c r="L3" s="8"/>
      <c r="M3" s="8"/>
      <c r="N3" s="17"/>
      <c r="O3" s="12"/>
    </row>
    <row r="4" spans="1:15">
      <c r="A4" s="11">
        <v>13</v>
      </c>
      <c r="B4" s="12" t="s">
        <v>2</v>
      </c>
      <c r="C4" s="26"/>
      <c r="D4" s="26"/>
      <c r="E4" s="26"/>
      <c r="F4" s="26"/>
      <c r="G4" s="26"/>
      <c r="H4" s="26"/>
      <c r="I4" s="26" t="s">
        <v>19</v>
      </c>
      <c r="J4" s="26" t="s">
        <v>19</v>
      </c>
      <c r="K4" s="26" t="s">
        <v>19</v>
      </c>
      <c r="L4" s="26" t="s">
        <v>19</v>
      </c>
      <c r="M4" s="26" t="s">
        <v>19</v>
      </c>
      <c r="N4" s="17"/>
      <c r="O4" s="35"/>
    </row>
    <row r="5" spans="1:15">
      <c r="A5" s="11">
        <v>34</v>
      </c>
      <c r="B5" s="35" t="s">
        <v>38</v>
      </c>
      <c r="C5" s="40"/>
      <c r="D5" s="40"/>
      <c r="E5" s="40"/>
      <c r="F5" s="40"/>
      <c r="G5" s="40"/>
      <c r="H5" s="40"/>
      <c r="I5" s="40"/>
      <c r="J5" s="40"/>
      <c r="K5" s="26" t="s">
        <v>19</v>
      </c>
      <c r="L5" s="26" t="s">
        <v>19</v>
      </c>
      <c r="M5" s="26" t="s">
        <v>19</v>
      </c>
      <c r="N5" s="17"/>
      <c r="O5" s="41"/>
    </row>
    <row r="6" spans="1:15" ht="15.75" thickBot="1">
      <c r="A6" s="11">
        <v>46</v>
      </c>
      <c r="B6" s="12" t="s">
        <v>42</v>
      </c>
      <c r="C6" s="16"/>
      <c r="D6" s="17"/>
      <c r="E6" s="17"/>
      <c r="F6" s="17"/>
      <c r="G6" s="17"/>
      <c r="H6" s="17"/>
      <c r="I6" s="27"/>
      <c r="J6" s="27"/>
      <c r="K6" s="27"/>
      <c r="L6" s="27"/>
      <c r="M6" s="27"/>
      <c r="N6" s="17"/>
      <c r="O6" s="35"/>
    </row>
    <row r="7" spans="1:15">
      <c r="A7" s="29">
        <v>73</v>
      </c>
      <c r="B7" s="39" t="s">
        <v>41</v>
      </c>
      <c r="C7" s="8"/>
      <c r="D7" s="8"/>
      <c r="E7" s="8"/>
      <c r="F7" s="8"/>
      <c r="G7" s="8"/>
      <c r="H7" s="8"/>
      <c r="I7" s="8"/>
      <c r="J7" s="27"/>
      <c r="K7" s="26"/>
      <c r="L7" s="26"/>
      <c r="M7" s="26"/>
      <c r="N7" s="17"/>
      <c r="O7" s="39"/>
    </row>
    <row r="8" spans="1:15">
      <c r="A8" s="30">
        <v>100</v>
      </c>
      <c r="B8" s="36" t="s">
        <v>48</v>
      </c>
      <c r="C8" s="16"/>
      <c r="D8" s="17"/>
      <c r="E8" s="17"/>
      <c r="F8" s="17"/>
      <c r="G8" s="17"/>
      <c r="H8" s="17"/>
      <c r="I8" s="27"/>
      <c r="J8" s="27"/>
      <c r="K8" s="27"/>
      <c r="L8" s="27"/>
      <c r="M8" s="27"/>
      <c r="N8" s="17"/>
      <c r="O8" s="42"/>
    </row>
    <row r="9" spans="1:15">
      <c r="A9" s="30">
        <v>117</v>
      </c>
      <c r="B9" s="36" t="s">
        <v>49</v>
      </c>
      <c r="C9" s="16"/>
      <c r="D9" s="17"/>
      <c r="E9" s="17"/>
      <c r="F9" s="17"/>
      <c r="G9" s="17"/>
      <c r="H9" s="17"/>
      <c r="I9" s="27"/>
      <c r="J9" s="27"/>
      <c r="K9" s="27"/>
      <c r="L9" s="27"/>
      <c r="M9" s="27"/>
      <c r="N9" s="17"/>
      <c r="O9" s="31"/>
    </row>
    <row r="10" spans="1:15">
      <c r="A10" s="30">
        <v>118</v>
      </c>
      <c r="B10" s="36" t="s">
        <v>44</v>
      </c>
      <c r="C10" s="16"/>
      <c r="D10" s="17"/>
      <c r="E10" s="17"/>
      <c r="F10" s="17"/>
      <c r="G10" s="17"/>
      <c r="H10" s="17"/>
      <c r="I10" s="8"/>
      <c r="J10" s="8"/>
      <c r="K10" s="8"/>
      <c r="L10" s="8"/>
      <c r="M10" s="8"/>
      <c r="N10" s="17"/>
      <c r="O10" s="36"/>
    </row>
    <row r="11" spans="1:15">
      <c r="A11" s="30">
        <v>137</v>
      </c>
      <c r="B11" s="42" t="s">
        <v>37</v>
      </c>
      <c r="C11" s="27"/>
      <c r="D11" s="27"/>
      <c r="E11" s="27"/>
      <c r="F11" s="27"/>
      <c r="G11" s="27"/>
      <c r="H11" s="27"/>
      <c r="I11" s="27"/>
      <c r="J11" s="26"/>
      <c r="K11" s="26"/>
      <c r="L11" s="26"/>
      <c r="M11" s="26"/>
      <c r="N11" s="17"/>
      <c r="O11" s="31"/>
    </row>
    <row r="12" spans="1:15">
      <c r="A12" s="30">
        <v>139</v>
      </c>
      <c r="B12" s="36" t="s">
        <v>30</v>
      </c>
      <c r="C12" s="26" t="s">
        <v>19</v>
      </c>
      <c r="D12" s="26" t="s">
        <v>19</v>
      </c>
      <c r="E12" s="26" t="s">
        <v>19</v>
      </c>
      <c r="F12" s="26" t="s">
        <v>19</v>
      </c>
      <c r="G12" s="26" t="s">
        <v>19</v>
      </c>
      <c r="H12" s="26" t="s">
        <v>19</v>
      </c>
      <c r="I12" s="26" t="s">
        <v>19</v>
      </c>
      <c r="J12" s="26" t="s">
        <v>19</v>
      </c>
      <c r="K12" s="40"/>
      <c r="L12" s="40"/>
      <c r="M12" s="40"/>
      <c r="N12" s="17"/>
      <c r="O12" s="36"/>
    </row>
    <row r="13" spans="1:15">
      <c r="A13" s="30">
        <v>224</v>
      </c>
      <c r="B13" s="36" t="s">
        <v>43</v>
      </c>
      <c r="C13" s="16"/>
      <c r="D13" s="17"/>
      <c r="E13" s="17"/>
      <c r="F13" s="17"/>
      <c r="G13" s="17"/>
      <c r="H13" s="17"/>
      <c r="I13" s="27"/>
      <c r="J13" s="27"/>
      <c r="K13" s="27"/>
      <c r="L13" s="27"/>
      <c r="M13" s="27"/>
      <c r="N13" s="17"/>
      <c r="O13" s="42"/>
    </row>
    <row r="14" spans="1:15">
      <c r="A14" s="11">
        <v>247</v>
      </c>
      <c r="B14" s="49" t="s">
        <v>32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17"/>
      <c r="O14" s="31"/>
    </row>
    <row r="15" spans="1:15">
      <c r="A15" s="44">
        <v>276</v>
      </c>
      <c r="B15" s="48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7"/>
      <c r="O15" s="31"/>
    </row>
    <row r="16" spans="1:15">
      <c r="A16" s="30">
        <v>347</v>
      </c>
      <c r="B16" s="49" t="s">
        <v>33</v>
      </c>
      <c r="C16" s="26" t="s">
        <v>19</v>
      </c>
      <c r="D16" s="26" t="s">
        <v>19</v>
      </c>
      <c r="E16" s="26" t="s">
        <v>19</v>
      </c>
      <c r="F16" s="26" t="s">
        <v>19</v>
      </c>
      <c r="G16" s="26" t="s">
        <v>19</v>
      </c>
      <c r="H16" s="26" t="s">
        <v>19</v>
      </c>
      <c r="I16" s="26" t="s">
        <v>51</v>
      </c>
      <c r="J16" s="26" t="s">
        <v>51</v>
      </c>
      <c r="K16" s="26" t="s">
        <v>51</v>
      </c>
      <c r="L16" s="26" t="s">
        <v>51</v>
      </c>
      <c r="M16" s="26" t="s">
        <v>51</v>
      </c>
      <c r="N16" s="17"/>
      <c r="O16" s="42"/>
    </row>
    <row r="17" spans="1:15">
      <c r="A17" s="11">
        <v>362</v>
      </c>
      <c r="B17" s="49" t="s">
        <v>40</v>
      </c>
      <c r="C17" s="26"/>
      <c r="D17" s="26"/>
      <c r="E17" s="26"/>
      <c r="F17" s="26"/>
      <c r="G17" s="26"/>
      <c r="H17" s="26"/>
      <c r="I17" s="26"/>
      <c r="J17" s="27"/>
      <c r="K17" s="27"/>
      <c r="L17" s="27"/>
      <c r="M17" s="27"/>
      <c r="N17" s="17"/>
      <c r="O17" s="36"/>
    </row>
    <row r="18" spans="1:15">
      <c r="A18" s="11">
        <v>447</v>
      </c>
      <c r="B18" s="49" t="s">
        <v>34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7"/>
      <c r="O18" s="36"/>
    </row>
    <row r="19" spans="1:15">
      <c r="A19" s="11">
        <v>674</v>
      </c>
      <c r="B19" s="46" t="s">
        <v>31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17"/>
      <c r="O19" s="12"/>
    </row>
    <row r="20" spans="1:15">
      <c r="A20" s="11">
        <v>791</v>
      </c>
      <c r="B20" s="46" t="s">
        <v>46</v>
      </c>
      <c r="C20" s="16"/>
      <c r="D20" s="17"/>
      <c r="E20" s="17"/>
      <c r="F20" s="17"/>
      <c r="G20" s="17"/>
      <c r="H20" s="17"/>
      <c r="I20" s="26"/>
      <c r="J20" s="26"/>
      <c r="K20" s="26"/>
      <c r="L20" s="26"/>
      <c r="M20" s="26"/>
      <c r="N20" s="17"/>
      <c r="O20" s="12"/>
    </row>
    <row r="21" spans="1:15">
      <c r="A21" s="11">
        <v>847</v>
      </c>
      <c r="B21" s="46" t="s">
        <v>47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"/>
    </row>
    <row r="22" spans="1:15">
      <c r="A22" s="11">
        <v>959</v>
      </c>
      <c r="B22" s="46" t="s">
        <v>39</v>
      </c>
      <c r="C22" s="26"/>
      <c r="D22" s="26"/>
      <c r="E22" s="26"/>
      <c r="F22" s="26"/>
      <c r="G22" s="26"/>
      <c r="H22" s="26"/>
      <c r="I22" s="8"/>
      <c r="J22" s="8"/>
      <c r="K22" s="8"/>
      <c r="L22" s="8"/>
      <c r="M22" s="8"/>
      <c r="N22" s="16"/>
      <c r="O22" s="12"/>
    </row>
    <row r="23" spans="1:15">
      <c r="A23" s="11">
        <v>739</v>
      </c>
      <c r="B23" s="12" t="s">
        <v>52</v>
      </c>
      <c r="C23" s="16"/>
      <c r="D23" s="17"/>
      <c r="E23" s="17"/>
      <c r="F23" s="17"/>
      <c r="G23" s="17"/>
      <c r="H23" s="17"/>
      <c r="I23" s="17"/>
      <c r="J23" s="17"/>
      <c r="K23" s="32"/>
      <c r="L23" s="27"/>
      <c r="M23" s="27"/>
      <c r="N23" s="17"/>
      <c r="O23" s="12"/>
    </row>
    <row r="24" spans="1:15">
      <c r="A24" s="11">
        <v>130</v>
      </c>
      <c r="B24" s="12" t="s">
        <v>54</v>
      </c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27"/>
      <c r="N24" s="17"/>
      <c r="O24" s="12"/>
    </row>
    <row r="25" spans="1:15">
      <c r="A25" s="11">
        <v>771</v>
      </c>
      <c r="B25" s="12" t="s">
        <v>55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2"/>
    </row>
    <row r="26" spans="1:15">
      <c r="A26" s="11">
        <v>118</v>
      </c>
      <c r="B26" s="12" t="s">
        <v>58</v>
      </c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2"/>
    </row>
    <row r="27" spans="1:15">
      <c r="A27" s="11">
        <v>177</v>
      </c>
      <c r="B27" s="12" t="s">
        <v>57</v>
      </c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2"/>
    </row>
    <row r="28" spans="1:15">
      <c r="A28" s="11">
        <v>255</v>
      </c>
      <c r="B28" s="46" t="s">
        <v>62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2"/>
    </row>
    <row r="29" spans="1:15">
      <c r="A29" s="11">
        <v>515</v>
      </c>
      <c r="B29" s="46" t="s">
        <v>63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27"/>
      <c r="N29" s="17"/>
      <c r="O29" s="12"/>
    </row>
    <row r="30" spans="1:15">
      <c r="A30" s="11">
        <v>149</v>
      </c>
      <c r="B30" s="46" t="s">
        <v>61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2"/>
    </row>
    <row r="31" spans="1:15">
      <c r="A31" s="11">
        <v>395</v>
      </c>
      <c r="B31" s="12" t="s">
        <v>56</v>
      </c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41"/>
    </row>
    <row r="32" spans="1:15">
      <c r="A32" s="11">
        <v>811</v>
      </c>
      <c r="B32" s="12" t="s">
        <v>53</v>
      </c>
      <c r="C32" s="16"/>
      <c r="D32" s="17"/>
      <c r="E32" s="17"/>
      <c r="F32" s="17"/>
      <c r="G32" s="17"/>
      <c r="H32" s="17"/>
      <c r="I32" s="17"/>
      <c r="J32" s="17"/>
      <c r="K32" s="17"/>
      <c r="L32" s="50"/>
      <c r="M32" s="50"/>
      <c r="N32" s="17"/>
      <c r="O32" s="41"/>
    </row>
  </sheetData>
  <sortState ref="A2:K22">
    <sortCondition ref="A2:A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2" sqref="B2:C9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42373</v>
      </c>
      <c r="F1" s="3">
        <v>42380</v>
      </c>
      <c r="G1" s="3">
        <v>42387</v>
      </c>
      <c r="H1" s="4">
        <v>42394</v>
      </c>
      <c r="I1" s="5"/>
    </row>
    <row r="2" spans="1:10" ht="15.75" customHeight="1" thickBot="1">
      <c r="A2" s="52" t="s">
        <v>29</v>
      </c>
      <c r="B2" s="18">
        <v>347</v>
      </c>
      <c r="C2" s="34" t="s">
        <v>33</v>
      </c>
      <c r="D2" s="16"/>
      <c r="E2" s="8">
        <v>44</v>
      </c>
      <c r="F2" s="8">
        <v>44</v>
      </c>
      <c r="G2" s="7">
        <v>39</v>
      </c>
      <c r="H2" s="10">
        <v>0</v>
      </c>
      <c r="I2" s="9">
        <f t="shared" ref="I2:I9" si="0">SUM(LARGE(E2:H2,1)+LARGE(E2:H2,2)+LARGE(E2:H2,3))</f>
        <v>127</v>
      </c>
      <c r="J2">
        <f t="shared" ref="J2:J9" si="1">SUM(E2:H2)/180</f>
        <v>0.7055555555555556</v>
      </c>
    </row>
    <row r="3" spans="1:10" ht="15.75" thickBot="1">
      <c r="A3" s="52"/>
      <c r="B3" s="11">
        <v>13</v>
      </c>
      <c r="C3" s="12" t="s">
        <v>2</v>
      </c>
      <c r="D3" s="6"/>
      <c r="E3" s="7">
        <v>40</v>
      </c>
      <c r="F3" s="7">
        <v>40</v>
      </c>
      <c r="G3" s="8">
        <v>42</v>
      </c>
      <c r="H3" s="10">
        <v>42</v>
      </c>
      <c r="I3" s="9">
        <f t="shared" si="0"/>
        <v>124</v>
      </c>
      <c r="J3">
        <f t="shared" si="1"/>
        <v>0.91111111111111109</v>
      </c>
    </row>
    <row r="4" spans="1:10" ht="15.75" thickBot="1">
      <c r="A4" s="52"/>
      <c r="B4" s="11">
        <v>247</v>
      </c>
      <c r="C4" s="35" t="s">
        <v>32</v>
      </c>
      <c r="D4" s="6"/>
      <c r="E4" s="7">
        <v>32</v>
      </c>
      <c r="F4" s="7">
        <v>32</v>
      </c>
      <c r="G4" s="7">
        <v>40</v>
      </c>
      <c r="H4" s="10">
        <v>0</v>
      </c>
      <c r="I4" s="9">
        <f t="shared" si="0"/>
        <v>104</v>
      </c>
      <c r="J4">
        <f t="shared" si="1"/>
        <v>0.57777777777777772</v>
      </c>
    </row>
    <row r="5" spans="1:10" ht="15.75" thickBot="1">
      <c r="A5" s="52"/>
      <c r="B5" s="11">
        <v>7</v>
      </c>
      <c r="C5" s="35" t="s">
        <v>35</v>
      </c>
      <c r="D5" s="6"/>
      <c r="E5" s="7">
        <v>33</v>
      </c>
      <c r="F5" s="7">
        <v>22</v>
      </c>
      <c r="G5" s="7">
        <v>29</v>
      </c>
      <c r="H5" s="10">
        <v>0</v>
      </c>
      <c r="I5" s="9">
        <f t="shared" si="0"/>
        <v>84</v>
      </c>
      <c r="J5">
        <f t="shared" si="1"/>
        <v>0.46666666666666667</v>
      </c>
    </row>
    <row r="6" spans="1:10" ht="15.75" thickBot="1">
      <c r="A6" s="52"/>
      <c r="B6" s="11">
        <v>447</v>
      </c>
      <c r="C6" s="35" t="s">
        <v>34</v>
      </c>
      <c r="D6" s="6"/>
      <c r="E6" s="7">
        <v>25</v>
      </c>
      <c r="F6" s="7">
        <v>24</v>
      </c>
      <c r="G6" s="7">
        <v>28</v>
      </c>
      <c r="H6" s="10">
        <v>0</v>
      </c>
      <c r="I6" s="9">
        <f t="shared" si="0"/>
        <v>77</v>
      </c>
      <c r="J6">
        <f t="shared" si="1"/>
        <v>0.42777777777777776</v>
      </c>
    </row>
    <row r="7" spans="1:10" ht="15.75" thickBot="1">
      <c r="A7" s="52"/>
      <c r="B7" s="29">
        <v>139</v>
      </c>
      <c r="C7" s="33" t="s">
        <v>30</v>
      </c>
      <c r="D7" s="6"/>
      <c r="E7" s="7">
        <v>0</v>
      </c>
      <c r="F7" s="7">
        <v>29</v>
      </c>
      <c r="G7" s="7">
        <v>0</v>
      </c>
      <c r="H7" s="38">
        <v>42</v>
      </c>
      <c r="I7" s="9">
        <f t="shared" si="0"/>
        <v>71</v>
      </c>
      <c r="J7">
        <f t="shared" si="1"/>
        <v>0.39444444444444443</v>
      </c>
    </row>
    <row r="8" spans="1:10" ht="15.75" thickBot="1">
      <c r="A8" s="52"/>
      <c r="B8" s="30">
        <v>137</v>
      </c>
      <c r="C8" s="36" t="s">
        <v>37</v>
      </c>
      <c r="D8" s="6"/>
      <c r="E8" s="7">
        <v>0</v>
      </c>
      <c r="F8" s="7">
        <v>25</v>
      </c>
      <c r="G8" s="7">
        <v>0</v>
      </c>
      <c r="H8" s="10">
        <v>33</v>
      </c>
      <c r="I8" s="9">
        <f t="shared" si="0"/>
        <v>58</v>
      </c>
      <c r="J8">
        <f t="shared" si="1"/>
        <v>0.32222222222222224</v>
      </c>
    </row>
    <row r="9" spans="1:10" ht="15.75" thickBot="1">
      <c r="A9" s="52"/>
      <c r="B9" s="30">
        <v>674</v>
      </c>
      <c r="C9" s="36" t="s">
        <v>31</v>
      </c>
      <c r="D9" s="6"/>
      <c r="E9" s="7">
        <v>0</v>
      </c>
      <c r="F9" s="7">
        <v>16</v>
      </c>
      <c r="G9" s="7">
        <v>0</v>
      </c>
      <c r="H9" s="10">
        <v>0</v>
      </c>
      <c r="I9" s="9">
        <f t="shared" si="0"/>
        <v>16</v>
      </c>
      <c r="J9">
        <f t="shared" si="1"/>
        <v>8.8888888888888892E-2</v>
      </c>
    </row>
    <row r="10" spans="1:10" ht="15.75" thickBot="1">
      <c r="A10" s="52"/>
      <c r="B10" s="30"/>
      <c r="C10" s="36"/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ref="I10:I14" si="2">SUM(LARGE(E10:H10,1)+LARGE(E10:H10,2)+LARGE(E10:H10,3))</f>
        <v>0</v>
      </c>
      <c r="J10">
        <f t="shared" ref="J10:J14" si="3">SUM(E10:H10)/180</f>
        <v>0</v>
      </c>
    </row>
    <row r="11" spans="1:10" ht="15.75" thickBot="1">
      <c r="A11" s="52"/>
      <c r="B11" s="30"/>
      <c r="C11" s="36"/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2"/>
        <v>0</v>
      </c>
      <c r="J11">
        <f t="shared" si="3"/>
        <v>0</v>
      </c>
    </row>
    <row r="12" spans="1:10" ht="15.75" thickBot="1">
      <c r="A12" s="52"/>
      <c r="B12" s="30"/>
      <c r="C12" s="31"/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2"/>
        <v>0</v>
      </c>
      <c r="J12">
        <f t="shared" si="3"/>
        <v>0</v>
      </c>
    </row>
    <row r="13" spans="1:10" ht="15.75" thickBot="1">
      <c r="A13" s="52"/>
      <c r="B13" s="30"/>
      <c r="C13" s="31"/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2"/>
        <v>0</v>
      </c>
      <c r="J13">
        <f t="shared" si="3"/>
        <v>0</v>
      </c>
    </row>
    <row r="14" spans="1:10" ht="15.75" thickBot="1">
      <c r="A14" s="52"/>
      <c r="B14" s="11"/>
      <c r="C14" s="35"/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2"/>
        <v>0</v>
      </c>
      <c r="J14">
        <f t="shared" si="3"/>
        <v>0</v>
      </c>
    </row>
    <row r="15" spans="1:10" ht="15.75" thickBot="1">
      <c r="A15" s="52"/>
      <c r="B15" s="11"/>
      <c r="C15" s="12"/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ref="I15:I29" si="4">SUM(LARGE(E15:H15,1)+LARGE(E15:H15,2)+LARGE(E15:H15,3))</f>
        <v>0</v>
      </c>
      <c r="J15">
        <f t="shared" ref="J15:J29" si="5">SUM(E15:H15)/180</f>
        <v>0</v>
      </c>
    </row>
    <row r="16" spans="1:10" ht="15.75" thickBot="1">
      <c r="A16" s="52"/>
      <c r="B16" s="11"/>
      <c r="C16" s="12"/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4"/>
        <v>0</v>
      </c>
      <c r="J16">
        <f t="shared" si="5"/>
        <v>0</v>
      </c>
    </row>
    <row r="17" spans="1:10" ht="15.75" thickBot="1">
      <c r="A17" s="52"/>
      <c r="B17" s="11"/>
      <c r="C17" s="12"/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4"/>
        <v>0</v>
      </c>
      <c r="J17">
        <f t="shared" si="5"/>
        <v>0</v>
      </c>
    </row>
    <row r="18" spans="1:10" ht="15.75" thickBot="1">
      <c r="A18" s="52"/>
      <c r="B18" s="11"/>
      <c r="C18" s="12"/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4"/>
        <v>0</v>
      </c>
      <c r="J18">
        <f t="shared" si="5"/>
        <v>0</v>
      </c>
    </row>
    <row r="19" spans="1:10" ht="15.75" thickBot="1">
      <c r="A19" s="52"/>
      <c r="B19" s="11"/>
      <c r="C19" s="12"/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4"/>
        <v>0</v>
      </c>
      <c r="J19">
        <f t="shared" si="5"/>
        <v>0</v>
      </c>
    </row>
    <row r="20" spans="1:10" ht="15.75" thickBot="1">
      <c r="A20" s="52"/>
      <c r="B20" s="11"/>
      <c r="C20" s="12"/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4"/>
        <v>0</v>
      </c>
      <c r="J20">
        <f t="shared" si="5"/>
        <v>0</v>
      </c>
    </row>
    <row r="21" spans="1:10" ht="15.75" thickBot="1">
      <c r="A21" s="52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4"/>
        <v>0</v>
      </c>
      <c r="J21">
        <f t="shared" si="5"/>
        <v>0</v>
      </c>
    </row>
    <row r="22" spans="1:10" ht="15.75" thickBot="1">
      <c r="A22" s="52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4"/>
        <v>0</v>
      </c>
      <c r="J22">
        <f t="shared" si="5"/>
        <v>0</v>
      </c>
    </row>
    <row r="23" spans="1:10" ht="15.75" thickBot="1">
      <c r="A23" s="5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4"/>
        <v>0</v>
      </c>
      <c r="J23">
        <f t="shared" si="5"/>
        <v>0</v>
      </c>
    </row>
    <row r="24" spans="1:10" ht="15.75" thickBot="1">
      <c r="A24" s="5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4"/>
        <v>0</v>
      </c>
      <c r="J24">
        <f t="shared" si="5"/>
        <v>0</v>
      </c>
    </row>
    <row r="25" spans="1:10" ht="15.75" thickBot="1">
      <c r="A25" s="5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4"/>
        <v>0</v>
      </c>
      <c r="J25">
        <f t="shared" si="5"/>
        <v>0</v>
      </c>
    </row>
    <row r="26" spans="1:10" ht="15.75" thickBot="1">
      <c r="A26" s="5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4"/>
        <v>0</v>
      </c>
      <c r="J26">
        <f t="shared" si="5"/>
        <v>0</v>
      </c>
    </row>
    <row r="27" spans="1:10" ht="15.75" thickBot="1">
      <c r="A27" s="5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4"/>
        <v>0</v>
      </c>
      <c r="J27">
        <f t="shared" si="5"/>
        <v>0</v>
      </c>
    </row>
    <row r="28" spans="1:10" ht="15.75" thickBot="1">
      <c r="A28" s="5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4"/>
        <v>0</v>
      </c>
      <c r="J28">
        <f t="shared" si="5"/>
        <v>0</v>
      </c>
    </row>
    <row r="29" spans="1:10" ht="15.75" thickBot="1">
      <c r="A29" s="5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4"/>
        <v>0</v>
      </c>
      <c r="J29">
        <f t="shared" si="5"/>
        <v>0</v>
      </c>
    </row>
    <row r="35" spans="3:8">
      <c r="C35" s="6" t="s">
        <v>36</v>
      </c>
      <c r="D35" s="37"/>
      <c r="E35" s="6">
        <f>COUNTIF(E2:E33,"&gt;0")</f>
        <v>5</v>
      </c>
      <c r="F35" s="6">
        <f t="shared" ref="F35:H35" si="6">COUNTIF(F2:F33,"&gt;0")</f>
        <v>8</v>
      </c>
      <c r="G35" s="6">
        <f t="shared" si="6"/>
        <v>5</v>
      </c>
      <c r="H35" s="6">
        <f t="shared" si="6"/>
        <v>3</v>
      </c>
    </row>
  </sheetData>
  <sortState ref="B2:J9">
    <sortCondition descending="1" ref="I2:I9"/>
  </sortState>
  <mergeCells count="1">
    <mergeCell ref="A2:A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H2" sqref="H2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42401</v>
      </c>
      <c r="F1" s="3">
        <v>42408</v>
      </c>
      <c r="G1" s="3">
        <v>42415</v>
      </c>
      <c r="H1" s="22">
        <v>42422</v>
      </c>
      <c r="I1" s="23">
        <v>42429</v>
      </c>
      <c r="J1" s="5"/>
    </row>
    <row r="2" spans="1:11" ht="15.75" customHeight="1" thickBot="1">
      <c r="A2" s="52" t="s">
        <v>29</v>
      </c>
      <c r="B2" s="18">
        <v>13</v>
      </c>
      <c r="C2" s="19" t="s">
        <v>2</v>
      </c>
      <c r="D2" s="6"/>
      <c r="E2" s="7">
        <v>37</v>
      </c>
      <c r="F2" s="7">
        <v>0</v>
      </c>
      <c r="G2" s="7">
        <v>0</v>
      </c>
      <c r="H2" s="38">
        <v>44</v>
      </c>
      <c r="I2" s="10">
        <v>0</v>
      </c>
      <c r="J2" s="9">
        <f t="shared" ref="J2:J9" si="0">SUM(LARGE(E2:I2,1)+LARGE(E2:I2,2)+LARGE(E2:I2,3))</f>
        <v>81</v>
      </c>
      <c r="K2">
        <f t="shared" ref="K2:K9" si="1">SUM(E2:I2)/225</f>
        <v>0.36</v>
      </c>
    </row>
    <row r="3" spans="1:11" ht="15.75" thickBot="1">
      <c r="A3" s="52"/>
      <c r="B3" s="11">
        <v>347</v>
      </c>
      <c r="C3" s="35" t="s">
        <v>33</v>
      </c>
      <c r="D3" s="6"/>
      <c r="E3" s="8">
        <v>44</v>
      </c>
      <c r="F3" s="7">
        <v>0</v>
      </c>
      <c r="G3" s="7">
        <v>0</v>
      </c>
      <c r="H3" s="10">
        <v>0</v>
      </c>
      <c r="I3" s="10">
        <v>0</v>
      </c>
      <c r="J3" s="9">
        <f t="shared" si="0"/>
        <v>44</v>
      </c>
      <c r="K3">
        <f t="shared" si="1"/>
        <v>0.19555555555555557</v>
      </c>
    </row>
    <row r="4" spans="1:11" ht="15.75" thickBot="1">
      <c r="A4" s="52"/>
      <c r="B4" s="11">
        <v>247</v>
      </c>
      <c r="C4" s="35" t="s">
        <v>32</v>
      </c>
      <c r="D4" s="6"/>
      <c r="E4" s="7">
        <v>40</v>
      </c>
      <c r="F4" s="7">
        <v>0</v>
      </c>
      <c r="G4" s="7">
        <v>0</v>
      </c>
      <c r="H4" s="10">
        <v>0</v>
      </c>
      <c r="I4" s="10">
        <v>0</v>
      </c>
      <c r="J4" s="9">
        <f t="shared" si="0"/>
        <v>40</v>
      </c>
      <c r="K4">
        <f t="shared" si="1"/>
        <v>0.17777777777777778</v>
      </c>
    </row>
    <row r="5" spans="1:11" ht="15.75" thickBot="1">
      <c r="A5" s="52"/>
      <c r="B5" s="11">
        <v>139</v>
      </c>
      <c r="C5" s="12" t="s">
        <v>30</v>
      </c>
      <c r="D5" s="6"/>
      <c r="E5" s="7">
        <v>0</v>
      </c>
      <c r="F5" s="7">
        <v>0</v>
      </c>
      <c r="G5" s="7">
        <v>0</v>
      </c>
      <c r="H5" s="10">
        <v>40</v>
      </c>
      <c r="I5" s="10">
        <v>0</v>
      </c>
      <c r="J5" s="9">
        <f t="shared" si="0"/>
        <v>40</v>
      </c>
      <c r="K5">
        <f t="shared" si="1"/>
        <v>0.17777777777777778</v>
      </c>
    </row>
    <row r="6" spans="1:11" ht="15.75" thickBot="1">
      <c r="A6" s="52"/>
      <c r="B6" s="11">
        <v>674</v>
      </c>
      <c r="C6" s="12" t="s">
        <v>31</v>
      </c>
      <c r="D6" s="6"/>
      <c r="E6" s="7">
        <v>0</v>
      </c>
      <c r="F6" s="7">
        <v>0</v>
      </c>
      <c r="G6" s="7">
        <v>0</v>
      </c>
      <c r="H6" s="10">
        <v>33</v>
      </c>
      <c r="I6" s="10">
        <v>0</v>
      </c>
      <c r="J6" s="9">
        <f t="shared" si="0"/>
        <v>33</v>
      </c>
      <c r="K6">
        <f t="shared" si="1"/>
        <v>0.14666666666666667</v>
      </c>
    </row>
    <row r="7" spans="1:11" ht="15.75" thickBot="1">
      <c r="A7" s="52"/>
      <c r="B7" s="29">
        <v>447</v>
      </c>
      <c r="C7" s="39" t="s">
        <v>34</v>
      </c>
      <c r="D7" s="6"/>
      <c r="E7" s="7">
        <v>30</v>
      </c>
      <c r="F7" s="7">
        <v>0</v>
      </c>
      <c r="G7" s="7">
        <v>0</v>
      </c>
      <c r="H7" s="10">
        <v>0</v>
      </c>
      <c r="I7" s="10">
        <v>0</v>
      </c>
      <c r="J7" s="9">
        <f t="shared" si="0"/>
        <v>30</v>
      </c>
      <c r="K7">
        <f t="shared" si="1"/>
        <v>0.13333333333333333</v>
      </c>
    </row>
    <row r="8" spans="1:11" ht="15.75" thickBot="1">
      <c r="A8" s="52"/>
      <c r="B8" s="30">
        <v>7</v>
      </c>
      <c r="C8" s="31" t="s">
        <v>35</v>
      </c>
      <c r="D8" s="6"/>
      <c r="E8" s="7">
        <v>23</v>
      </c>
      <c r="F8" s="7">
        <v>0</v>
      </c>
      <c r="G8" s="7">
        <v>0</v>
      </c>
      <c r="H8" s="10">
        <v>0</v>
      </c>
      <c r="I8" s="10">
        <v>0</v>
      </c>
      <c r="J8" s="9">
        <f t="shared" si="0"/>
        <v>23</v>
      </c>
      <c r="K8">
        <f t="shared" si="1"/>
        <v>0.10222222222222223</v>
      </c>
    </row>
    <row r="9" spans="1:11" ht="15.75" thickBot="1">
      <c r="A9" s="52"/>
      <c r="B9" s="30">
        <v>137</v>
      </c>
      <c r="C9" s="36" t="s">
        <v>37</v>
      </c>
      <c r="D9" s="6"/>
      <c r="E9" s="7">
        <v>0</v>
      </c>
      <c r="F9" s="7">
        <v>0</v>
      </c>
      <c r="G9" s="7">
        <v>0</v>
      </c>
      <c r="H9" s="10">
        <v>0</v>
      </c>
      <c r="I9" s="10">
        <v>0</v>
      </c>
      <c r="J9" s="9">
        <f t="shared" si="0"/>
        <v>0</v>
      </c>
      <c r="K9">
        <f t="shared" si="1"/>
        <v>0</v>
      </c>
    </row>
    <row r="10" spans="1:11" ht="15.75" thickBot="1">
      <c r="A10" s="52"/>
      <c r="B10" s="11"/>
      <c r="C10" s="12"/>
      <c r="D10" s="6"/>
      <c r="E10" s="7">
        <v>0</v>
      </c>
      <c r="F10" s="7">
        <v>0</v>
      </c>
      <c r="G10" s="7">
        <v>0</v>
      </c>
      <c r="H10" s="10">
        <v>0</v>
      </c>
      <c r="I10" s="10">
        <v>0</v>
      </c>
      <c r="J10" s="9">
        <f t="shared" ref="J10:J29" si="2">SUM(LARGE(E10:I10,1)+LARGE(E10:I10,2)+LARGE(E10:I10,3))</f>
        <v>0</v>
      </c>
      <c r="K10">
        <f t="shared" ref="K10:K29" si="3">SUM(E10:I10)/225</f>
        <v>0</v>
      </c>
    </row>
    <row r="11" spans="1:11" ht="15.75" thickBot="1">
      <c r="A11" s="52"/>
      <c r="B11" s="11"/>
      <c r="C11" s="12"/>
      <c r="D11" s="6"/>
      <c r="E11" s="7">
        <v>0</v>
      </c>
      <c r="F11" s="7">
        <v>0</v>
      </c>
      <c r="G11" s="7">
        <v>0</v>
      </c>
      <c r="H11" s="10">
        <v>0</v>
      </c>
      <c r="I11" s="10">
        <v>0</v>
      </c>
      <c r="J11" s="9">
        <f t="shared" si="2"/>
        <v>0</v>
      </c>
      <c r="K11">
        <f t="shared" si="3"/>
        <v>0</v>
      </c>
    </row>
    <row r="12" spans="1:11" ht="15.75" thickBot="1">
      <c r="A12" s="52"/>
      <c r="B12" s="11"/>
      <c r="C12" s="12"/>
      <c r="D12" s="6"/>
      <c r="E12" s="7">
        <v>0</v>
      </c>
      <c r="F12" s="7">
        <v>0</v>
      </c>
      <c r="G12" s="7">
        <v>0</v>
      </c>
      <c r="H12" s="10">
        <v>0</v>
      </c>
      <c r="I12" s="10">
        <v>0</v>
      </c>
      <c r="J12" s="9">
        <f t="shared" si="2"/>
        <v>0</v>
      </c>
      <c r="K12">
        <f t="shared" si="3"/>
        <v>0</v>
      </c>
    </row>
    <row r="13" spans="1:11" ht="15.75" thickBot="1">
      <c r="A13" s="52"/>
      <c r="B13" s="11"/>
      <c r="C13" s="12"/>
      <c r="D13" s="6"/>
      <c r="E13" s="7">
        <v>0</v>
      </c>
      <c r="F13" s="7">
        <v>0</v>
      </c>
      <c r="G13" s="7">
        <v>0</v>
      </c>
      <c r="H13" s="10">
        <v>0</v>
      </c>
      <c r="I13" s="10">
        <v>0</v>
      </c>
      <c r="J13" s="9">
        <f t="shared" si="2"/>
        <v>0</v>
      </c>
      <c r="K13">
        <f t="shared" si="3"/>
        <v>0</v>
      </c>
    </row>
    <row r="14" spans="1:11" ht="15.75" thickBot="1">
      <c r="A14" s="52"/>
      <c r="B14" s="11"/>
      <c r="C14" s="12"/>
      <c r="D14" s="6"/>
      <c r="E14" s="7">
        <v>0</v>
      </c>
      <c r="F14" s="7">
        <v>0</v>
      </c>
      <c r="G14" s="7">
        <v>0</v>
      </c>
      <c r="H14" s="10">
        <v>0</v>
      </c>
      <c r="I14" s="10">
        <v>0</v>
      </c>
      <c r="J14" s="9">
        <f t="shared" si="2"/>
        <v>0</v>
      </c>
      <c r="K14">
        <f t="shared" si="3"/>
        <v>0</v>
      </c>
    </row>
    <row r="15" spans="1:11" ht="15.75" thickBot="1">
      <c r="A15" s="52"/>
      <c r="B15" s="11"/>
      <c r="C15" s="12"/>
      <c r="D15" s="6"/>
      <c r="E15" s="7">
        <v>0</v>
      </c>
      <c r="F15" s="7">
        <v>0</v>
      </c>
      <c r="G15" s="7">
        <v>0</v>
      </c>
      <c r="H15" s="10">
        <v>0</v>
      </c>
      <c r="I15" s="10">
        <v>0</v>
      </c>
      <c r="J15" s="9">
        <f t="shared" si="2"/>
        <v>0</v>
      </c>
      <c r="K15">
        <f t="shared" si="3"/>
        <v>0</v>
      </c>
    </row>
    <row r="16" spans="1:11" ht="15.75" thickBot="1">
      <c r="A16" s="52"/>
      <c r="B16" s="11"/>
      <c r="C16" s="12"/>
      <c r="D16" s="6"/>
      <c r="E16" s="7">
        <v>0</v>
      </c>
      <c r="F16" s="7">
        <v>0</v>
      </c>
      <c r="G16" s="7">
        <v>0</v>
      </c>
      <c r="H16" s="10">
        <v>0</v>
      </c>
      <c r="I16" s="10">
        <v>0</v>
      </c>
      <c r="J16" s="9">
        <f t="shared" si="2"/>
        <v>0</v>
      </c>
      <c r="K16">
        <f t="shared" si="3"/>
        <v>0</v>
      </c>
    </row>
    <row r="17" spans="1:11" ht="15.75" thickBot="1">
      <c r="A17" s="52"/>
      <c r="B17" s="11"/>
      <c r="C17" s="12"/>
      <c r="D17" s="6"/>
      <c r="E17" s="7">
        <v>0</v>
      </c>
      <c r="F17" s="7">
        <v>0</v>
      </c>
      <c r="G17" s="7">
        <v>0</v>
      </c>
      <c r="H17" s="10">
        <v>0</v>
      </c>
      <c r="I17" s="10">
        <v>0</v>
      </c>
      <c r="J17" s="9">
        <f t="shared" si="2"/>
        <v>0</v>
      </c>
      <c r="K17">
        <f t="shared" si="3"/>
        <v>0</v>
      </c>
    </row>
    <row r="18" spans="1:11" ht="15.75" thickBot="1">
      <c r="A18" s="52"/>
      <c r="B18" s="11"/>
      <c r="C18" s="12"/>
      <c r="D18" s="6"/>
      <c r="E18" s="7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si="2"/>
        <v>0</v>
      </c>
      <c r="K18">
        <f t="shared" si="3"/>
        <v>0</v>
      </c>
    </row>
    <row r="19" spans="1:11" ht="15.75" thickBot="1">
      <c r="A19" s="52"/>
      <c r="B19" s="11"/>
      <c r="C19" s="12"/>
      <c r="D19" s="6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2"/>
        <v>0</v>
      </c>
      <c r="K19">
        <f t="shared" si="3"/>
        <v>0</v>
      </c>
    </row>
    <row r="20" spans="1:11" ht="15.75" thickBot="1">
      <c r="A20" s="52"/>
      <c r="B20" s="11"/>
      <c r="C20" s="12"/>
      <c r="D20" s="6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2"/>
        <v>0</v>
      </c>
      <c r="K20">
        <f t="shared" si="3"/>
        <v>0</v>
      </c>
    </row>
    <row r="21" spans="1:11" ht="15.75" thickBot="1">
      <c r="A21" s="52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2"/>
        <v>0</v>
      </c>
      <c r="K21">
        <f t="shared" si="3"/>
        <v>0</v>
      </c>
    </row>
    <row r="22" spans="1:11" ht="15.75" thickBot="1">
      <c r="A22" s="52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2"/>
        <v>0</v>
      </c>
      <c r="K22">
        <f t="shared" si="3"/>
        <v>0</v>
      </c>
    </row>
    <row r="23" spans="1:11" ht="15.75" thickBot="1">
      <c r="A23" s="5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2"/>
        <v>0</v>
      </c>
      <c r="K23">
        <f t="shared" si="3"/>
        <v>0</v>
      </c>
    </row>
    <row r="24" spans="1:11" ht="15.75" thickBot="1">
      <c r="A24" s="5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2"/>
        <v>0</v>
      </c>
      <c r="K24">
        <f t="shared" si="3"/>
        <v>0</v>
      </c>
    </row>
    <row r="25" spans="1:11" ht="15.75" thickBot="1">
      <c r="A25" s="5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2"/>
        <v>0</v>
      </c>
      <c r="K25">
        <f t="shared" si="3"/>
        <v>0</v>
      </c>
    </row>
    <row r="26" spans="1:11" ht="15.75" thickBot="1">
      <c r="A26" s="5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2"/>
        <v>0</v>
      </c>
      <c r="K26">
        <f t="shared" si="3"/>
        <v>0</v>
      </c>
    </row>
    <row r="27" spans="1:11" ht="15.75" thickBot="1">
      <c r="A27" s="5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2"/>
        <v>0</v>
      </c>
      <c r="K27">
        <f t="shared" si="3"/>
        <v>0</v>
      </c>
    </row>
    <row r="28" spans="1:11" ht="15.75" thickBot="1">
      <c r="A28" s="5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2"/>
        <v>0</v>
      </c>
      <c r="K28">
        <f t="shared" si="3"/>
        <v>0</v>
      </c>
    </row>
    <row r="29" spans="1:11" ht="15.75" thickBot="1">
      <c r="A29" s="5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2"/>
        <v>0</v>
      </c>
      <c r="K29">
        <f t="shared" si="3"/>
        <v>0</v>
      </c>
    </row>
    <row r="35" spans="3:8">
      <c r="C35" s="6" t="s">
        <v>36</v>
      </c>
      <c r="D35" s="37"/>
      <c r="E35" s="6">
        <f>COUNTIF(E2:E33,"&gt;0")</f>
        <v>5</v>
      </c>
      <c r="F35" s="6">
        <f t="shared" ref="F35:H35" si="4">COUNTIF(F2:F33,"&gt;0")</f>
        <v>0</v>
      </c>
      <c r="G35" s="6">
        <f t="shared" si="4"/>
        <v>0</v>
      </c>
      <c r="H35" s="6">
        <f t="shared" si="4"/>
        <v>3</v>
      </c>
    </row>
  </sheetData>
  <sortState ref="B2:K9">
    <sortCondition descending="1" ref="J2:J9"/>
  </sortState>
  <mergeCells count="1">
    <mergeCell ref="A2:A29"/>
  </mergeCells>
  <pageMargins left="0.7" right="0.7" top="0.75" bottom="0.75" header="0.3" footer="0.3"/>
  <pageSetup paperSize="262" orientation="landscape" horizontalDpi="254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2" sqref="B2:C11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42436</v>
      </c>
      <c r="F1" s="3">
        <v>42443</v>
      </c>
      <c r="G1" s="3">
        <v>42450</v>
      </c>
      <c r="H1" s="4">
        <v>42457</v>
      </c>
      <c r="I1" s="5"/>
    </row>
    <row r="2" spans="1:10" ht="15.75" customHeight="1" thickBot="1">
      <c r="A2" s="52" t="s">
        <v>29</v>
      </c>
      <c r="B2" s="18">
        <v>139</v>
      </c>
      <c r="C2" s="19" t="s">
        <v>30</v>
      </c>
      <c r="D2" s="16"/>
      <c r="E2" s="7">
        <v>37</v>
      </c>
      <c r="F2" s="8">
        <v>40</v>
      </c>
      <c r="G2" s="8">
        <v>42</v>
      </c>
      <c r="H2" s="24">
        <v>0</v>
      </c>
      <c r="I2" s="9">
        <f t="shared" ref="I2:I11" si="0">SUM(LARGE(E2:H2,1)+LARGE(E2:H2,2)+LARGE(E2:H2,3))</f>
        <v>119</v>
      </c>
      <c r="J2">
        <f t="shared" ref="J2:J11" si="1">SUM(E2:H2)/180</f>
        <v>0.66111111111111109</v>
      </c>
    </row>
    <row r="3" spans="1:10" ht="15.75" thickBot="1">
      <c r="A3" s="52"/>
      <c r="B3" s="11">
        <v>13</v>
      </c>
      <c r="C3" s="12" t="s">
        <v>2</v>
      </c>
      <c r="D3" s="6"/>
      <c r="E3" s="7">
        <v>35</v>
      </c>
      <c r="F3" s="7">
        <v>39</v>
      </c>
      <c r="G3" s="7">
        <v>36</v>
      </c>
      <c r="H3" s="24">
        <v>0</v>
      </c>
      <c r="I3" s="9">
        <f t="shared" si="0"/>
        <v>110</v>
      </c>
      <c r="J3">
        <f t="shared" si="1"/>
        <v>0.61111111111111116</v>
      </c>
    </row>
    <row r="4" spans="1:10" ht="15.75" thickBot="1">
      <c r="A4" s="52"/>
      <c r="B4" s="11">
        <v>347</v>
      </c>
      <c r="C4" s="35" t="s">
        <v>33</v>
      </c>
      <c r="D4" s="6"/>
      <c r="E4" s="8">
        <v>44</v>
      </c>
      <c r="F4" s="7">
        <v>0</v>
      </c>
      <c r="G4" s="7">
        <v>42</v>
      </c>
      <c r="H4" s="24">
        <v>0</v>
      </c>
      <c r="I4" s="9">
        <f t="shared" si="0"/>
        <v>86</v>
      </c>
      <c r="J4">
        <f t="shared" si="1"/>
        <v>0.4777777777777778</v>
      </c>
    </row>
    <row r="5" spans="1:10" ht="15.75" thickBot="1">
      <c r="A5" s="52"/>
      <c r="B5" s="11">
        <v>137</v>
      </c>
      <c r="C5" s="12" t="s">
        <v>37</v>
      </c>
      <c r="D5" s="6"/>
      <c r="E5" s="7">
        <v>22</v>
      </c>
      <c r="F5" s="7">
        <v>26</v>
      </c>
      <c r="G5" s="7">
        <v>35</v>
      </c>
      <c r="H5" s="24">
        <v>0</v>
      </c>
      <c r="I5" s="9">
        <f t="shared" si="0"/>
        <v>83</v>
      </c>
      <c r="J5">
        <f t="shared" si="1"/>
        <v>0.46111111111111114</v>
      </c>
    </row>
    <row r="6" spans="1:10" ht="15.75" thickBot="1">
      <c r="A6" s="52"/>
      <c r="B6" s="11">
        <v>674</v>
      </c>
      <c r="C6" s="12" t="s">
        <v>31</v>
      </c>
      <c r="D6" s="6"/>
      <c r="E6" s="7">
        <v>18</v>
      </c>
      <c r="F6" s="7">
        <v>32</v>
      </c>
      <c r="G6" s="7">
        <v>16</v>
      </c>
      <c r="H6" s="24">
        <v>0</v>
      </c>
      <c r="I6" s="9">
        <f t="shared" si="0"/>
        <v>66</v>
      </c>
      <c r="J6">
        <f t="shared" si="1"/>
        <v>0.36666666666666664</v>
      </c>
    </row>
    <row r="7" spans="1:10" ht="15.75" thickBot="1">
      <c r="A7" s="52"/>
      <c r="B7" s="29">
        <v>247</v>
      </c>
      <c r="C7" s="39" t="s">
        <v>32</v>
      </c>
      <c r="D7" s="6"/>
      <c r="E7" s="7">
        <v>28</v>
      </c>
      <c r="F7" s="7">
        <v>0</v>
      </c>
      <c r="G7" s="7">
        <v>29</v>
      </c>
      <c r="H7" s="24">
        <v>0</v>
      </c>
      <c r="I7" s="9">
        <f t="shared" si="0"/>
        <v>57</v>
      </c>
      <c r="J7">
        <f t="shared" si="1"/>
        <v>0.31666666666666665</v>
      </c>
    </row>
    <row r="8" spans="1:10" ht="15.75" thickBot="1">
      <c r="A8" s="52"/>
      <c r="B8" s="30">
        <v>447</v>
      </c>
      <c r="C8" s="31" t="s">
        <v>34</v>
      </c>
      <c r="D8" s="6"/>
      <c r="E8" s="7">
        <v>20</v>
      </c>
      <c r="F8" s="7">
        <v>0</v>
      </c>
      <c r="G8" s="7">
        <v>21</v>
      </c>
      <c r="H8" s="24">
        <v>0</v>
      </c>
      <c r="I8" s="9">
        <f t="shared" si="0"/>
        <v>41</v>
      </c>
      <c r="J8">
        <f t="shared" si="1"/>
        <v>0.22777777777777777</v>
      </c>
    </row>
    <row r="9" spans="1:10" ht="15.75" thickBot="1">
      <c r="A9" s="52"/>
      <c r="B9" s="30">
        <v>34</v>
      </c>
      <c r="C9" s="36" t="s">
        <v>38</v>
      </c>
      <c r="D9" s="6"/>
      <c r="E9" s="7">
        <v>0</v>
      </c>
      <c r="F9" s="7">
        <v>29</v>
      </c>
      <c r="G9" s="7">
        <v>0</v>
      </c>
      <c r="H9" s="24">
        <v>0</v>
      </c>
      <c r="I9" s="9">
        <f t="shared" si="0"/>
        <v>29</v>
      </c>
      <c r="J9">
        <f t="shared" si="1"/>
        <v>0.16111111111111112</v>
      </c>
    </row>
    <row r="10" spans="1:10" ht="15.75" thickBot="1">
      <c r="A10" s="52"/>
      <c r="B10" s="11">
        <v>7</v>
      </c>
      <c r="C10" s="35" t="s">
        <v>35</v>
      </c>
      <c r="D10" s="6"/>
      <c r="E10" s="7">
        <v>0</v>
      </c>
      <c r="F10" s="7">
        <v>0</v>
      </c>
      <c r="G10" s="7">
        <v>22</v>
      </c>
      <c r="H10" s="24">
        <v>0</v>
      </c>
      <c r="I10" s="9">
        <f t="shared" si="0"/>
        <v>22</v>
      </c>
      <c r="J10">
        <f t="shared" si="1"/>
        <v>0.12222222222222222</v>
      </c>
    </row>
    <row r="11" spans="1:10" ht="15.75" thickBot="1">
      <c r="A11" s="52"/>
      <c r="B11" s="11">
        <v>959</v>
      </c>
      <c r="C11" s="12" t="s">
        <v>39</v>
      </c>
      <c r="D11" s="6"/>
      <c r="E11" s="7">
        <v>0</v>
      </c>
      <c r="F11" s="7">
        <v>0</v>
      </c>
      <c r="G11" s="7">
        <v>21</v>
      </c>
      <c r="H11" s="24">
        <v>0</v>
      </c>
      <c r="I11" s="9">
        <f t="shared" si="0"/>
        <v>21</v>
      </c>
      <c r="J11">
        <f t="shared" si="1"/>
        <v>0.11666666666666667</v>
      </c>
    </row>
    <row r="12" spans="1:10" ht="15.75" thickBot="1">
      <c r="A12" s="52"/>
      <c r="B12" s="11"/>
      <c r="C12" s="12"/>
      <c r="D12" s="6"/>
      <c r="E12" s="7">
        <v>0</v>
      </c>
      <c r="F12" s="7">
        <v>0</v>
      </c>
      <c r="G12" s="7">
        <v>0</v>
      </c>
      <c r="H12" s="24">
        <v>0</v>
      </c>
      <c r="I12" s="9">
        <f t="shared" ref="I12:I29" si="2">SUM(LARGE(E12:H12,1)+LARGE(E12:H12,2)+LARGE(E12:H12,3))</f>
        <v>0</v>
      </c>
      <c r="J12">
        <f t="shared" ref="J12:J29" si="3">SUM(E12:H12)/180</f>
        <v>0</v>
      </c>
    </row>
    <row r="13" spans="1:10" ht="15.75" thickBot="1">
      <c r="A13" s="52"/>
      <c r="B13" s="11"/>
      <c r="C13" s="12"/>
      <c r="D13" s="6"/>
      <c r="E13" s="7">
        <v>0</v>
      </c>
      <c r="F13" s="7">
        <v>0</v>
      </c>
      <c r="G13" s="7">
        <v>0</v>
      </c>
      <c r="H13" s="24">
        <v>0</v>
      </c>
      <c r="I13" s="9">
        <f t="shared" si="2"/>
        <v>0</v>
      </c>
      <c r="J13">
        <f t="shared" si="3"/>
        <v>0</v>
      </c>
    </row>
    <row r="14" spans="1:10" ht="15.75" thickBot="1">
      <c r="A14" s="52"/>
      <c r="B14" s="11"/>
      <c r="C14" s="12"/>
      <c r="D14" s="6"/>
      <c r="E14" s="7">
        <v>0</v>
      </c>
      <c r="F14" s="7">
        <v>0</v>
      </c>
      <c r="G14" s="7">
        <v>0</v>
      </c>
      <c r="H14" s="24">
        <v>0</v>
      </c>
      <c r="I14" s="9">
        <f t="shared" si="2"/>
        <v>0</v>
      </c>
      <c r="J14">
        <f t="shared" si="3"/>
        <v>0</v>
      </c>
    </row>
    <row r="15" spans="1:10" ht="15.75" thickBot="1">
      <c r="A15" s="52"/>
      <c r="B15" s="11"/>
      <c r="C15" s="12"/>
      <c r="D15" s="6"/>
      <c r="E15" s="7">
        <v>0</v>
      </c>
      <c r="F15" s="7">
        <v>0</v>
      </c>
      <c r="G15" s="7">
        <v>0</v>
      </c>
      <c r="H15" s="24">
        <v>0</v>
      </c>
      <c r="I15" s="9">
        <f t="shared" si="2"/>
        <v>0</v>
      </c>
      <c r="J15">
        <f t="shared" si="3"/>
        <v>0</v>
      </c>
    </row>
    <row r="16" spans="1:10" ht="15.75" thickBot="1">
      <c r="A16" s="52"/>
      <c r="B16" s="11"/>
      <c r="C16" s="12"/>
      <c r="D16" s="6"/>
      <c r="E16" s="7">
        <v>0</v>
      </c>
      <c r="F16" s="7">
        <v>0</v>
      </c>
      <c r="G16" s="7">
        <v>0</v>
      </c>
      <c r="H16" s="24">
        <v>0</v>
      </c>
      <c r="I16" s="9">
        <f t="shared" si="2"/>
        <v>0</v>
      </c>
      <c r="J16">
        <f t="shared" si="3"/>
        <v>0</v>
      </c>
    </row>
    <row r="17" spans="1:10" ht="15.75" thickBot="1">
      <c r="A17" s="52"/>
      <c r="B17" s="11"/>
      <c r="C17" s="12"/>
      <c r="D17" s="6"/>
      <c r="E17" s="7">
        <v>0</v>
      </c>
      <c r="F17" s="7">
        <v>0</v>
      </c>
      <c r="G17" s="7">
        <v>0</v>
      </c>
      <c r="H17" s="24">
        <v>0</v>
      </c>
      <c r="I17" s="9">
        <f t="shared" si="2"/>
        <v>0</v>
      </c>
      <c r="J17">
        <f t="shared" si="3"/>
        <v>0</v>
      </c>
    </row>
    <row r="18" spans="1:10" ht="15.75" thickBot="1">
      <c r="A18" s="52"/>
      <c r="B18" s="11"/>
      <c r="C18" s="12"/>
      <c r="D18" s="6"/>
      <c r="E18" s="7">
        <v>0</v>
      </c>
      <c r="F18" s="7">
        <v>0</v>
      </c>
      <c r="G18" s="7">
        <v>0</v>
      </c>
      <c r="H18" s="24">
        <v>0</v>
      </c>
      <c r="I18" s="9">
        <f t="shared" si="2"/>
        <v>0</v>
      </c>
      <c r="J18">
        <f t="shared" si="3"/>
        <v>0</v>
      </c>
    </row>
    <row r="19" spans="1:10" ht="15.75" thickBot="1">
      <c r="A19" s="52"/>
      <c r="B19" s="11"/>
      <c r="C19" s="12"/>
      <c r="D19" s="6"/>
      <c r="E19" s="7">
        <v>0</v>
      </c>
      <c r="F19" s="7">
        <v>0</v>
      </c>
      <c r="G19" s="7">
        <v>0</v>
      </c>
      <c r="H19" s="24">
        <v>0</v>
      </c>
      <c r="I19" s="9">
        <f t="shared" si="2"/>
        <v>0</v>
      </c>
      <c r="J19">
        <f t="shared" si="3"/>
        <v>0</v>
      </c>
    </row>
    <row r="20" spans="1:10" ht="15.75" thickBot="1">
      <c r="A20" s="52"/>
      <c r="B20" s="11"/>
      <c r="C20" s="12"/>
      <c r="D20" s="6"/>
      <c r="E20" s="7">
        <v>0</v>
      </c>
      <c r="F20" s="7">
        <v>0</v>
      </c>
      <c r="G20" s="7">
        <v>0</v>
      </c>
      <c r="H20" s="24">
        <v>0</v>
      </c>
      <c r="I20" s="9">
        <f t="shared" si="2"/>
        <v>0</v>
      </c>
      <c r="J20">
        <f t="shared" si="3"/>
        <v>0</v>
      </c>
    </row>
    <row r="21" spans="1:10" ht="15.75" thickBot="1">
      <c r="A21" s="52"/>
      <c r="B21" s="11"/>
      <c r="C21" s="12"/>
      <c r="D21" s="6"/>
      <c r="E21" s="7">
        <v>0</v>
      </c>
      <c r="F21" s="7">
        <v>0</v>
      </c>
      <c r="G21" s="7">
        <v>0</v>
      </c>
      <c r="H21" s="24">
        <v>0</v>
      </c>
      <c r="I21" s="9">
        <f t="shared" si="2"/>
        <v>0</v>
      </c>
      <c r="J21">
        <f t="shared" si="3"/>
        <v>0</v>
      </c>
    </row>
    <row r="22" spans="1:10" ht="15.75" thickBot="1">
      <c r="A22" s="52"/>
      <c r="B22" s="11"/>
      <c r="C22" s="12"/>
      <c r="D22" s="6"/>
      <c r="E22" s="7">
        <v>0</v>
      </c>
      <c r="F22" s="7">
        <v>0</v>
      </c>
      <c r="G22" s="7">
        <v>0</v>
      </c>
      <c r="H22" s="24">
        <v>0</v>
      </c>
      <c r="I22" s="9">
        <f t="shared" si="2"/>
        <v>0</v>
      </c>
      <c r="J22">
        <f t="shared" si="3"/>
        <v>0</v>
      </c>
    </row>
    <row r="23" spans="1:10" ht="15.75" thickBot="1">
      <c r="A23" s="52"/>
      <c r="B23" s="11"/>
      <c r="C23" s="12"/>
      <c r="D23" s="6"/>
      <c r="E23" s="7">
        <v>0</v>
      </c>
      <c r="F23" s="7">
        <v>0</v>
      </c>
      <c r="G23" s="7">
        <v>0</v>
      </c>
      <c r="H23" s="24">
        <v>0</v>
      </c>
      <c r="I23" s="9">
        <f t="shared" si="2"/>
        <v>0</v>
      </c>
      <c r="J23">
        <f t="shared" si="3"/>
        <v>0</v>
      </c>
    </row>
    <row r="24" spans="1:10" ht="15.75" thickBot="1">
      <c r="A24" s="52"/>
      <c r="B24" s="11"/>
      <c r="C24" s="12"/>
      <c r="D24" s="6"/>
      <c r="E24" s="7">
        <v>0</v>
      </c>
      <c r="F24" s="7">
        <v>0</v>
      </c>
      <c r="G24" s="7">
        <v>0</v>
      </c>
      <c r="H24" s="24">
        <v>0</v>
      </c>
      <c r="I24" s="9">
        <f t="shared" si="2"/>
        <v>0</v>
      </c>
      <c r="J24">
        <f t="shared" si="3"/>
        <v>0</v>
      </c>
    </row>
    <row r="25" spans="1:10" ht="15.75" thickBot="1">
      <c r="A25" s="52"/>
      <c r="B25" s="11"/>
      <c r="C25" s="12"/>
      <c r="D25" s="6"/>
      <c r="E25" s="7">
        <v>0</v>
      </c>
      <c r="F25" s="7">
        <v>0</v>
      </c>
      <c r="G25" s="7">
        <v>0</v>
      </c>
      <c r="H25" s="24">
        <v>0</v>
      </c>
      <c r="I25" s="9">
        <f t="shared" si="2"/>
        <v>0</v>
      </c>
      <c r="J25">
        <f t="shared" si="3"/>
        <v>0</v>
      </c>
    </row>
    <row r="26" spans="1:10" ht="15.75" thickBot="1">
      <c r="A26" s="52"/>
      <c r="B26" s="11"/>
      <c r="C26" s="12"/>
      <c r="D26" s="6"/>
      <c r="E26" s="7">
        <v>0</v>
      </c>
      <c r="F26" s="7">
        <v>0</v>
      </c>
      <c r="G26" s="7">
        <v>0</v>
      </c>
      <c r="H26" s="24">
        <v>0</v>
      </c>
      <c r="I26" s="9">
        <f t="shared" si="2"/>
        <v>0</v>
      </c>
      <c r="J26">
        <f t="shared" si="3"/>
        <v>0</v>
      </c>
    </row>
    <row r="27" spans="1:10" ht="15.75" thickBot="1">
      <c r="A27" s="52"/>
      <c r="B27" s="11"/>
      <c r="C27" s="12"/>
      <c r="D27" s="6"/>
      <c r="E27" s="7">
        <v>0</v>
      </c>
      <c r="F27" s="7">
        <v>0</v>
      </c>
      <c r="G27" s="7">
        <v>0</v>
      </c>
      <c r="H27" s="24">
        <v>0</v>
      </c>
      <c r="I27" s="9">
        <f t="shared" si="2"/>
        <v>0</v>
      </c>
      <c r="J27">
        <f t="shared" si="3"/>
        <v>0</v>
      </c>
    </row>
    <row r="28" spans="1:10" ht="15.75" thickBot="1">
      <c r="A28" s="52"/>
      <c r="B28" s="11"/>
      <c r="C28" s="12"/>
      <c r="D28" s="6"/>
      <c r="E28" s="7">
        <v>0</v>
      </c>
      <c r="F28" s="7">
        <v>0</v>
      </c>
      <c r="G28" s="7">
        <v>0</v>
      </c>
      <c r="H28" s="24">
        <v>0</v>
      </c>
      <c r="I28" s="9">
        <f t="shared" si="2"/>
        <v>0</v>
      </c>
      <c r="J28">
        <f t="shared" si="3"/>
        <v>0</v>
      </c>
    </row>
    <row r="29" spans="1:10" ht="15.75" thickBot="1">
      <c r="A29" s="52"/>
      <c r="B29" s="11"/>
      <c r="C29" s="12"/>
      <c r="D29" s="6"/>
      <c r="E29" s="7">
        <v>0</v>
      </c>
      <c r="F29" s="7">
        <v>0</v>
      </c>
      <c r="G29" s="7">
        <v>0</v>
      </c>
      <c r="H29" s="24">
        <v>0</v>
      </c>
      <c r="I29" s="9">
        <f t="shared" si="2"/>
        <v>0</v>
      </c>
      <c r="J29">
        <f t="shared" si="3"/>
        <v>0</v>
      </c>
    </row>
    <row r="35" spans="3:8">
      <c r="C35" s="6" t="s">
        <v>36</v>
      </c>
      <c r="D35" s="37"/>
      <c r="E35" s="6">
        <f>COUNTIF(E2:E33,"&gt;0")</f>
        <v>7</v>
      </c>
      <c r="F35" s="6">
        <f t="shared" ref="F35:H35" si="4">COUNTIF(F2:F33,"&gt;0")</f>
        <v>5</v>
      </c>
      <c r="G35" s="6">
        <f t="shared" si="4"/>
        <v>9</v>
      </c>
      <c r="H35" s="6">
        <f t="shared" si="4"/>
        <v>0</v>
      </c>
    </row>
  </sheetData>
  <sortState ref="B2:J11">
    <sortCondition descending="1" ref="I2:I11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C35" sqref="C35:H35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42464</v>
      </c>
      <c r="F1" s="3">
        <v>42471</v>
      </c>
      <c r="G1" s="3">
        <v>42478</v>
      </c>
      <c r="H1" s="4">
        <v>42485</v>
      </c>
      <c r="I1" s="5"/>
    </row>
    <row r="2" spans="1:10" ht="15.75" customHeight="1" thickBot="1">
      <c r="A2" s="52" t="s">
        <v>29</v>
      </c>
      <c r="B2" s="18"/>
      <c r="C2" s="19"/>
      <c r="D2" s="16"/>
      <c r="E2" s="7">
        <v>0</v>
      </c>
      <c r="F2" s="7">
        <v>0</v>
      </c>
      <c r="G2" s="7">
        <v>0</v>
      </c>
      <c r="H2" s="10">
        <v>0</v>
      </c>
      <c r="I2" s="9">
        <f t="shared" ref="I2:I29" si="0">SUM(LARGE(E2:H2,1)+LARGE(E2:H2,2)+LARGE(E2:H2,3))</f>
        <v>0</v>
      </c>
      <c r="J2">
        <f>SUM(E2:H2)/180</f>
        <v>0</v>
      </c>
    </row>
    <row r="3" spans="1:10" ht="15.75" thickBot="1">
      <c r="A3" s="52"/>
      <c r="B3" s="20"/>
      <c r="C3" s="21"/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ref="J3:J29" si="1">SUM(E3:H3)/180</f>
        <v>0</v>
      </c>
    </row>
    <row r="4" spans="1:10" ht="15.75" thickBot="1">
      <c r="A4" s="52"/>
      <c r="B4" s="11"/>
      <c r="C4" s="12"/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>
      <c r="A5" s="52"/>
      <c r="B5" s="11"/>
      <c r="C5" s="12"/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>
      <c r="A6" s="52"/>
      <c r="B6" s="11"/>
      <c r="C6" s="12"/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>
      <c r="A7" s="52"/>
      <c r="B7" s="11"/>
      <c r="C7" s="12"/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>
      <c r="A8" s="52"/>
      <c r="B8" s="11"/>
      <c r="C8" s="12"/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>
      <c r="A9" s="52"/>
      <c r="B9" s="11"/>
      <c r="C9" s="12"/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>
      <c r="A10" s="52"/>
      <c r="B10" s="11"/>
      <c r="C10" s="12"/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>
      <c r="A11" s="52"/>
      <c r="B11" s="11"/>
      <c r="C11" s="12"/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>
      <c r="A12" s="52"/>
      <c r="B12" s="11"/>
      <c r="C12" s="12"/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>
      <c r="A13" s="52"/>
      <c r="B13" s="11"/>
      <c r="C13" s="12"/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52"/>
      <c r="B14" s="11"/>
      <c r="C14" s="12"/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52"/>
      <c r="B15" s="11"/>
      <c r="C15" s="12"/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52"/>
      <c r="B16" s="11"/>
      <c r="C16" s="12"/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52"/>
      <c r="B17" s="11"/>
      <c r="C17" s="12"/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52"/>
      <c r="B18" s="11"/>
      <c r="C18" s="12"/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52"/>
      <c r="B19" s="11"/>
      <c r="C19" s="12"/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52"/>
      <c r="B20" s="11"/>
      <c r="C20" s="12"/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52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52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5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5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5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5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5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5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5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36</v>
      </c>
      <c r="D35" s="37"/>
      <c r="E35" s="6">
        <f>COUNTIF(E2:E33,"&gt;0")</f>
        <v>0</v>
      </c>
      <c r="F35" s="6">
        <f t="shared" ref="F35:H35" si="2">COUNTIF(F2:F33,"&gt;0")</f>
        <v>0</v>
      </c>
      <c r="G35" s="6">
        <f t="shared" si="2"/>
        <v>0</v>
      </c>
      <c r="H35" s="6">
        <f t="shared" si="2"/>
        <v>0</v>
      </c>
    </row>
  </sheetData>
  <mergeCells count="1">
    <mergeCell ref="A2:A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C35" sqref="C35:H35"/>
    </sheetView>
  </sheetViews>
  <sheetFormatPr defaultRowHeight="15"/>
  <cols>
    <col min="3" max="3" width="23.85546875" customWidth="1"/>
    <col min="4" max="4" width="8.425781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42492</v>
      </c>
      <c r="F1" s="3">
        <v>42499</v>
      </c>
      <c r="G1" s="3">
        <v>42506</v>
      </c>
      <c r="H1" s="22">
        <v>42513</v>
      </c>
      <c r="I1" s="23">
        <v>42520</v>
      </c>
      <c r="J1" s="5"/>
    </row>
    <row r="2" spans="1:11" ht="15.75" customHeight="1" thickBot="1">
      <c r="A2" s="52" t="s">
        <v>29</v>
      </c>
      <c r="B2" s="18"/>
      <c r="C2" s="19"/>
      <c r="D2" s="6"/>
      <c r="E2" s="25">
        <v>0</v>
      </c>
      <c r="F2" s="7">
        <v>0</v>
      </c>
      <c r="G2" s="7">
        <v>0</v>
      </c>
      <c r="H2" s="10">
        <v>0</v>
      </c>
      <c r="I2" s="24">
        <v>0</v>
      </c>
      <c r="J2" s="9">
        <f t="shared" ref="J2:J29" si="0">SUM(LARGE(E2:I2,1)+LARGE(E2:I2,2)+LARGE(E2:I2,3))</f>
        <v>0</v>
      </c>
      <c r="K2">
        <f>SUM(E2:I2)/225</f>
        <v>0</v>
      </c>
    </row>
    <row r="3" spans="1:11" ht="15.75" thickBot="1">
      <c r="A3" s="52"/>
      <c r="B3" s="20"/>
      <c r="C3" s="21"/>
      <c r="D3" s="6"/>
      <c r="E3" s="25">
        <v>0</v>
      </c>
      <c r="F3" s="7">
        <v>0</v>
      </c>
      <c r="G3" s="7">
        <v>0</v>
      </c>
      <c r="H3" s="10">
        <v>0</v>
      </c>
      <c r="I3" s="24">
        <v>0</v>
      </c>
      <c r="J3" s="9">
        <f t="shared" si="0"/>
        <v>0</v>
      </c>
      <c r="K3">
        <f t="shared" ref="K3:K29" si="1">SUM(E3:I3)/225</f>
        <v>0</v>
      </c>
    </row>
    <row r="4" spans="1:11" ht="15.75" thickBot="1">
      <c r="A4" s="52"/>
      <c r="B4" s="11"/>
      <c r="C4" s="12"/>
      <c r="D4" s="6"/>
      <c r="E4" s="25">
        <v>0</v>
      </c>
      <c r="F4" s="7">
        <v>0</v>
      </c>
      <c r="G4" s="7">
        <v>0</v>
      </c>
      <c r="H4" s="10">
        <v>0</v>
      </c>
      <c r="I4" s="24">
        <v>0</v>
      </c>
      <c r="J4" s="9">
        <f t="shared" si="0"/>
        <v>0</v>
      </c>
      <c r="K4">
        <f t="shared" si="1"/>
        <v>0</v>
      </c>
    </row>
    <row r="5" spans="1:11" ht="15.75" thickBot="1">
      <c r="A5" s="52"/>
      <c r="B5" s="11"/>
      <c r="C5" s="12"/>
      <c r="D5" s="6"/>
      <c r="E5" s="25">
        <v>0</v>
      </c>
      <c r="F5" s="7">
        <v>0</v>
      </c>
      <c r="G5" s="7">
        <v>0</v>
      </c>
      <c r="H5" s="10">
        <v>0</v>
      </c>
      <c r="I5" s="24">
        <v>0</v>
      </c>
      <c r="J5" s="9">
        <f t="shared" si="0"/>
        <v>0</v>
      </c>
      <c r="K5">
        <f t="shared" si="1"/>
        <v>0</v>
      </c>
    </row>
    <row r="6" spans="1:11" ht="15.75" thickBot="1">
      <c r="A6" s="52"/>
      <c r="B6" s="11"/>
      <c r="C6" s="12"/>
      <c r="D6" s="6"/>
      <c r="E6" s="25">
        <v>0</v>
      </c>
      <c r="F6" s="7">
        <v>0</v>
      </c>
      <c r="G6" s="7">
        <v>0</v>
      </c>
      <c r="H6" s="10">
        <v>0</v>
      </c>
      <c r="I6" s="24">
        <v>0</v>
      </c>
      <c r="J6" s="9">
        <f t="shared" si="0"/>
        <v>0</v>
      </c>
      <c r="K6">
        <f t="shared" si="1"/>
        <v>0</v>
      </c>
    </row>
    <row r="7" spans="1:11" ht="15.75" thickBot="1">
      <c r="A7" s="52"/>
      <c r="B7" s="11"/>
      <c r="C7" s="12"/>
      <c r="D7" s="6"/>
      <c r="E7" s="25">
        <v>0</v>
      </c>
      <c r="F7" s="7">
        <v>0</v>
      </c>
      <c r="G7" s="7">
        <v>0</v>
      </c>
      <c r="H7" s="10">
        <v>0</v>
      </c>
      <c r="I7" s="24">
        <v>0</v>
      </c>
      <c r="J7" s="9">
        <f t="shared" si="0"/>
        <v>0</v>
      </c>
      <c r="K7">
        <f t="shared" si="1"/>
        <v>0</v>
      </c>
    </row>
    <row r="8" spans="1:11" ht="15.75" thickBot="1">
      <c r="A8" s="52"/>
      <c r="B8" s="11"/>
      <c r="C8" s="12"/>
      <c r="D8" s="6"/>
      <c r="E8" s="25">
        <v>0</v>
      </c>
      <c r="F8" s="7">
        <v>0</v>
      </c>
      <c r="G8" s="7">
        <v>0</v>
      </c>
      <c r="H8" s="10">
        <v>0</v>
      </c>
      <c r="I8" s="24">
        <v>0</v>
      </c>
      <c r="J8" s="9">
        <f t="shared" si="0"/>
        <v>0</v>
      </c>
      <c r="K8">
        <f t="shared" si="1"/>
        <v>0</v>
      </c>
    </row>
    <row r="9" spans="1:11" ht="15.75" thickBot="1">
      <c r="A9" s="52"/>
      <c r="B9" s="11"/>
      <c r="C9" s="12"/>
      <c r="D9" s="6"/>
      <c r="E9" s="25">
        <v>0</v>
      </c>
      <c r="F9" s="7">
        <v>0</v>
      </c>
      <c r="G9" s="7">
        <v>0</v>
      </c>
      <c r="H9" s="10">
        <v>0</v>
      </c>
      <c r="I9" s="24">
        <v>0</v>
      </c>
      <c r="J9" s="9">
        <f t="shared" si="0"/>
        <v>0</v>
      </c>
      <c r="K9">
        <f t="shared" si="1"/>
        <v>0</v>
      </c>
    </row>
    <row r="10" spans="1:11" ht="15.75" thickBot="1">
      <c r="A10" s="52"/>
      <c r="B10" s="11"/>
      <c r="C10" s="12"/>
      <c r="D10" s="6"/>
      <c r="E10" s="25">
        <v>0</v>
      </c>
      <c r="F10" s="7">
        <v>0</v>
      </c>
      <c r="G10" s="7">
        <v>0</v>
      </c>
      <c r="H10" s="10">
        <v>0</v>
      </c>
      <c r="I10" s="24">
        <v>0</v>
      </c>
      <c r="J10" s="9">
        <f t="shared" si="0"/>
        <v>0</v>
      </c>
      <c r="K10">
        <f t="shared" si="1"/>
        <v>0</v>
      </c>
    </row>
    <row r="11" spans="1:11" ht="15.75" thickBot="1">
      <c r="A11" s="52"/>
      <c r="B11" s="11"/>
      <c r="C11" s="12"/>
      <c r="D11" s="6"/>
      <c r="E11" s="25">
        <v>0</v>
      </c>
      <c r="F11" s="7">
        <v>0</v>
      </c>
      <c r="G11" s="7">
        <v>0</v>
      </c>
      <c r="H11" s="10">
        <v>0</v>
      </c>
      <c r="I11" s="24">
        <v>0</v>
      </c>
      <c r="J11" s="9">
        <f t="shared" si="0"/>
        <v>0</v>
      </c>
      <c r="K11">
        <f t="shared" si="1"/>
        <v>0</v>
      </c>
    </row>
    <row r="12" spans="1:11" ht="15.75" thickBot="1">
      <c r="A12" s="52"/>
      <c r="B12" s="11"/>
      <c r="C12" s="12"/>
      <c r="D12" s="6"/>
      <c r="E12" s="25">
        <v>0</v>
      </c>
      <c r="F12" s="7">
        <v>0</v>
      </c>
      <c r="G12" s="7">
        <v>0</v>
      </c>
      <c r="H12" s="10">
        <v>0</v>
      </c>
      <c r="I12" s="24">
        <v>0</v>
      </c>
      <c r="J12" s="9">
        <f t="shared" si="0"/>
        <v>0</v>
      </c>
      <c r="K12">
        <f t="shared" si="1"/>
        <v>0</v>
      </c>
    </row>
    <row r="13" spans="1:11" ht="15.75" thickBot="1">
      <c r="A13" s="52"/>
      <c r="B13" s="11"/>
      <c r="C13" s="12"/>
      <c r="D13" s="6"/>
      <c r="E13" s="25">
        <v>0</v>
      </c>
      <c r="F13" s="7">
        <v>0</v>
      </c>
      <c r="G13" s="7">
        <v>0</v>
      </c>
      <c r="H13" s="10">
        <v>0</v>
      </c>
      <c r="I13" s="24">
        <v>0</v>
      </c>
      <c r="J13" s="9">
        <f t="shared" si="0"/>
        <v>0</v>
      </c>
      <c r="K13">
        <f t="shared" si="1"/>
        <v>0</v>
      </c>
    </row>
    <row r="14" spans="1:11" ht="15.75" thickBot="1">
      <c r="A14" s="52"/>
      <c r="B14" s="11"/>
      <c r="C14" s="12"/>
      <c r="D14" s="6"/>
      <c r="E14" s="25">
        <v>0</v>
      </c>
      <c r="F14" s="7">
        <v>0</v>
      </c>
      <c r="G14" s="7">
        <v>0</v>
      </c>
      <c r="H14" s="10">
        <v>0</v>
      </c>
      <c r="I14" s="24">
        <v>0</v>
      </c>
      <c r="J14" s="9">
        <f t="shared" si="0"/>
        <v>0</v>
      </c>
      <c r="K14">
        <f t="shared" si="1"/>
        <v>0</v>
      </c>
    </row>
    <row r="15" spans="1:11" ht="15.75" thickBot="1">
      <c r="A15" s="52"/>
      <c r="B15" s="11"/>
      <c r="C15" s="12"/>
      <c r="D15" s="6"/>
      <c r="E15" s="25">
        <v>0</v>
      </c>
      <c r="F15" s="7">
        <v>0</v>
      </c>
      <c r="G15" s="7">
        <v>0</v>
      </c>
      <c r="H15" s="10">
        <v>0</v>
      </c>
      <c r="I15" s="24">
        <v>0</v>
      </c>
      <c r="J15" s="9">
        <f t="shared" si="0"/>
        <v>0</v>
      </c>
      <c r="K15">
        <f t="shared" si="1"/>
        <v>0</v>
      </c>
    </row>
    <row r="16" spans="1:11" ht="15.75" thickBot="1">
      <c r="A16" s="52"/>
      <c r="B16" s="11"/>
      <c r="C16" s="12"/>
      <c r="D16" s="6"/>
      <c r="E16" s="25">
        <v>0</v>
      </c>
      <c r="F16" s="7">
        <v>0</v>
      </c>
      <c r="G16" s="7">
        <v>0</v>
      </c>
      <c r="H16" s="10">
        <v>0</v>
      </c>
      <c r="I16" s="24">
        <v>0</v>
      </c>
      <c r="J16" s="9">
        <f t="shared" si="0"/>
        <v>0</v>
      </c>
      <c r="K16">
        <f t="shared" si="1"/>
        <v>0</v>
      </c>
    </row>
    <row r="17" spans="1:11" ht="15.75" thickBot="1">
      <c r="A17" s="52"/>
      <c r="B17" s="11"/>
      <c r="C17" s="12"/>
      <c r="D17" s="6"/>
      <c r="E17" s="25">
        <v>0</v>
      </c>
      <c r="F17" s="7">
        <v>0</v>
      </c>
      <c r="G17" s="7">
        <v>0</v>
      </c>
      <c r="H17" s="10">
        <v>0</v>
      </c>
      <c r="I17" s="24">
        <v>0</v>
      </c>
      <c r="J17" s="9">
        <f t="shared" si="0"/>
        <v>0</v>
      </c>
      <c r="K17">
        <f t="shared" si="1"/>
        <v>0</v>
      </c>
    </row>
    <row r="18" spans="1:11" ht="15.75" thickBot="1">
      <c r="A18" s="52"/>
      <c r="B18" s="11"/>
      <c r="C18" s="12"/>
      <c r="D18" s="6"/>
      <c r="E18" s="25">
        <v>0</v>
      </c>
      <c r="F18" s="7">
        <v>0</v>
      </c>
      <c r="G18" s="7">
        <v>0</v>
      </c>
      <c r="H18" s="10">
        <v>0</v>
      </c>
      <c r="I18" s="24">
        <v>0</v>
      </c>
      <c r="J18" s="9">
        <f t="shared" si="0"/>
        <v>0</v>
      </c>
      <c r="K18">
        <f t="shared" si="1"/>
        <v>0</v>
      </c>
    </row>
    <row r="19" spans="1:11" ht="15.75" thickBot="1">
      <c r="A19" s="52"/>
      <c r="B19" s="11"/>
      <c r="C19" s="12"/>
      <c r="D19" s="6"/>
      <c r="E19" s="25">
        <v>0</v>
      </c>
      <c r="F19" s="7">
        <v>0</v>
      </c>
      <c r="G19" s="7">
        <v>0</v>
      </c>
      <c r="H19" s="10">
        <v>0</v>
      </c>
      <c r="I19" s="24">
        <v>0</v>
      </c>
      <c r="J19" s="9">
        <f t="shared" si="0"/>
        <v>0</v>
      </c>
      <c r="K19">
        <f t="shared" si="1"/>
        <v>0</v>
      </c>
    </row>
    <row r="20" spans="1:11" ht="15.75" thickBot="1">
      <c r="A20" s="52"/>
      <c r="B20" s="11"/>
      <c r="C20" s="12"/>
      <c r="D20" s="6"/>
      <c r="E20" s="25">
        <v>0</v>
      </c>
      <c r="F20" s="7">
        <v>0</v>
      </c>
      <c r="G20" s="7">
        <v>0</v>
      </c>
      <c r="H20" s="10">
        <v>0</v>
      </c>
      <c r="I20" s="24">
        <v>0</v>
      </c>
      <c r="J20" s="9">
        <f t="shared" si="0"/>
        <v>0</v>
      </c>
      <c r="K20">
        <f t="shared" si="1"/>
        <v>0</v>
      </c>
    </row>
    <row r="21" spans="1:11" ht="15.75" thickBot="1">
      <c r="A21" s="52"/>
      <c r="B21" s="11"/>
      <c r="C21" s="12"/>
      <c r="D21" s="6"/>
      <c r="E21" s="25">
        <v>0</v>
      </c>
      <c r="F21" s="7">
        <v>0</v>
      </c>
      <c r="G21" s="7">
        <v>0</v>
      </c>
      <c r="H21" s="10">
        <v>0</v>
      </c>
      <c r="I21" s="24">
        <v>0</v>
      </c>
      <c r="J21" s="9">
        <f t="shared" si="0"/>
        <v>0</v>
      </c>
      <c r="K21">
        <f t="shared" si="1"/>
        <v>0</v>
      </c>
    </row>
    <row r="22" spans="1:11" ht="15.75" thickBot="1">
      <c r="A22" s="52"/>
      <c r="B22" s="11"/>
      <c r="C22" s="12"/>
      <c r="D22" s="6"/>
      <c r="E22" s="25">
        <v>0</v>
      </c>
      <c r="F22" s="7">
        <v>0</v>
      </c>
      <c r="G22" s="7">
        <v>0</v>
      </c>
      <c r="H22" s="10">
        <v>0</v>
      </c>
      <c r="I22" s="24">
        <v>0</v>
      </c>
      <c r="J22" s="9">
        <f t="shared" si="0"/>
        <v>0</v>
      </c>
      <c r="K22">
        <f t="shared" si="1"/>
        <v>0</v>
      </c>
    </row>
    <row r="23" spans="1:11" ht="15.75" thickBot="1">
      <c r="A23" s="52"/>
      <c r="B23" s="11"/>
      <c r="C23" s="12"/>
      <c r="D23" s="6"/>
      <c r="E23" s="25">
        <v>0</v>
      </c>
      <c r="F23" s="7">
        <v>0</v>
      </c>
      <c r="G23" s="7">
        <v>0</v>
      </c>
      <c r="H23" s="10">
        <v>0</v>
      </c>
      <c r="I23" s="24">
        <v>0</v>
      </c>
      <c r="J23" s="9">
        <f t="shared" si="0"/>
        <v>0</v>
      </c>
      <c r="K23">
        <f t="shared" si="1"/>
        <v>0</v>
      </c>
    </row>
    <row r="24" spans="1:11" ht="15.75" thickBot="1">
      <c r="A24" s="52"/>
      <c r="B24" s="11"/>
      <c r="C24" s="12"/>
      <c r="D24" s="6"/>
      <c r="E24" s="25">
        <v>0</v>
      </c>
      <c r="F24" s="7">
        <v>0</v>
      </c>
      <c r="G24" s="7">
        <v>0</v>
      </c>
      <c r="H24" s="10">
        <v>0</v>
      </c>
      <c r="I24" s="24">
        <v>0</v>
      </c>
      <c r="J24" s="9">
        <f t="shared" si="0"/>
        <v>0</v>
      </c>
      <c r="K24">
        <f t="shared" si="1"/>
        <v>0</v>
      </c>
    </row>
    <row r="25" spans="1:11" ht="15.75" thickBot="1">
      <c r="A25" s="52"/>
      <c r="B25" s="11"/>
      <c r="C25" s="12"/>
      <c r="D25" s="6"/>
      <c r="E25" s="25">
        <v>0</v>
      </c>
      <c r="F25" s="7">
        <v>0</v>
      </c>
      <c r="G25" s="7">
        <v>0</v>
      </c>
      <c r="H25" s="10">
        <v>0</v>
      </c>
      <c r="I25" s="24">
        <v>0</v>
      </c>
      <c r="J25" s="9">
        <f t="shared" si="0"/>
        <v>0</v>
      </c>
      <c r="K25">
        <f t="shared" si="1"/>
        <v>0</v>
      </c>
    </row>
    <row r="26" spans="1:11" ht="15.75" thickBot="1">
      <c r="A26" s="52"/>
      <c r="B26" s="11"/>
      <c r="C26" s="12"/>
      <c r="D26" s="6"/>
      <c r="E26" s="25">
        <v>0</v>
      </c>
      <c r="F26" s="7">
        <v>0</v>
      </c>
      <c r="G26" s="7">
        <v>0</v>
      </c>
      <c r="H26" s="10">
        <v>0</v>
      </c>
      <c r="I26" s="24">
        <v>0</v>
      </c>
      <c r="J26" s="9">
        <f t="shared" si="0"/>
        <v>0</v>
      </c>
      <c r="K26">
        <f t="shared" si="1"/>
        <v>0</v>
      </c>
    </row>
    <row r="27" spans="1:11" ht="15.75" thickBot="1">
      <c r="A27" s="52"/>
      <c r="B27" s="11"/>
      <c r="C27" s="12"/>
      <c r="D27" s="6"/>
      <c r="E27" s="25">
        <v>0</v>
      </c>
      <c r="F27" s="7">
        <v>0</v>
      </c>
      <c r="G27" s="7">
        <v>0</v>
      </c>
      <c r="H27" s="10">
        <v>0</v>
      </c>
      <c r="I27" s="24">
        <v>0</v>
      </c>
      <c r="J27" s="9">
        <f t="shared" si="0"/>
        <v>0</v>
      </c>
      <c r="K27">
        <f t="shared" si="1"/>
        <v>0</v>
      </c>
    </row>
    <row r="28" spans="1:11" ht="15.75" thickBot="1">
      <c r="A28" s="52"/>
      <c r="B28" s="11"/>
      <c r="C28" s="12"/>
      <c r="D28" s="6"/>
      <c r="E28" s="25">
        <v>0</v>
      </c>
      <c r="F28" s="7">
        <v>0</v>
      </c>
      <c r="G28" s="7">
        <v>0</v>
      </c>
      <c r="H28" s="10">
        <v>0</v>
      </c>
      <c r="I28" s="24">
        <v>0</v>
      </c>
      <c r="J28" s="9">
        <f t="shared" si="0"/>
        <v>0</v>
      </c>
      <c r="K28">
        <f t="shared" si="1"/>
        <v>0</v>
      </c>
    </row>
    <row r="29" spans="1:11" ht="15.75" thickBot="1">
      <c r="A29" s="52"/>
      <c r="B29" s="11"/>
      <c r="C29" s="12"/>
      <c r="D29" s="6"/>
      <c r="E29" s="25">
        <v>0</v>
      </c>
      <c r="F29" s="7">
        <v>0</v>
      </c>
      <c r="G29" s="7">
        <v>0</v>
      </c>
      <c r="H29" s="10">
        <v>0</v>
      </c>
      <c r="I29" s="24">
        <v>0</v>
      </c>
      <c r="J29" s="9">
        <f t="shared" si="0"/>
        <v>0</v>
      </c>
      <c r="K29">
        <f t="shared" si="1"/>
        <v>0</v>
      </c>
    </row>
    <row r="35" spans="3:8">
      <c r="C35" s="6" t="s">
        <v>36</v>
      </c>
      <c r="D35" s="37"/>
      <c r="E35" s="6">
        <f>COUNTIF(E2:E33,"&gt;0")</f>
        <v>0</v>
      </c>
      <c r="F35" s="6">
        <f t="shared" ref="F35:H35" si="2">COUNTIF(F2:F33,"&gt;0")</f>
        <v>0</v>
      </c>
      <c r="G35" s="6">
        <f t="shared" si="2"/>
        <v>0</v>
      </c>
      <c r="H35" s="6">
        <f t="shared" si="2"/>
        <v>0</v>
      </c>
    </row>
  </sheetData>
  <mergeCells count="1">
    <mergeCell ref="A2: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N24" sqref="N24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42527</v>
      </c>
      <c r="F1" s="3">
        <v>42380</v>
      </c>
      <c r="G1" s="3">
        <v>42387</v>
      </c>
      <c r="H1" s="4">
        <v>42394</v>
      </c>
      <c r="I1" s="5"/>
    </row>
    <row r="2" spans="1:10" ht="15.75" customHeight="1" thickBot="1">
      <c r="A2" s="52" t="s">
        <v>29</v>
      </c>
      <c r="B2" s="18">
        <v>362</v>
      </c>
      <c r="C2" s="19" t="s">
        <v>40</v>
      </c>
      <c r="D2" s="16"/>
      <c r="E2" s="7">
        <v>0</v>
      </c>
      <c r="F2" s="7">
        <v>0</v>
      </c>
      <c r="G2" s="7">
        <v>0</v>
      </c>
      <c r="H2" s="38">
        <v>41</v>
      </c>
      <c r="I2" s="9">
        <f t="shared" ref="I2:I13" si="0">SUM(LARGE(E2:H2,1)+LARGE(E2:H2,2)+LARGE(E2:H2,3))</f>
        <v>41</v>
      </c>
      <c r="J2">
        <f t="shared" ref="J2:J13" si="1">SUM(E2:H2)/180</f>
        <v>0.22777777777777777</v>
      </c>
    </row>
    <row r="3" spans="1:10" ht="15.75" thickBot="1">
      <c r="A3" s="52"/>
      <c r="B3" s="11">
        <v>139</v>
      </c>
      <c r="C3" s="12" t="s">
        <v>30</v>
      </c>
      <c r="D3" s="6"/>
      <c r="E3" s="7">
        <v>0</v>
      </c>
      <c r="F3" s="7">
        <v>0</v>
      </c>
      <c r="G3" s="7">
        <v>0</v>
      </c>
      <c r="H3" s="10">
        <v>38</v>
      </c>
      <c r="I3" s="9">
        <f t="shared" si="0"/>
        <v>38</v>
      </c>
      <c r="J3">
        <f t="shared" si="1"/>
        <v>0.21111111111111111</v>
      </c>
    </row>
    <row r="4" spans="1:10" ht="15.75" thickBot="1">
      <c r="A4" s="52"/>
      <c r="B4" s="11">
        <v>34</v>
      </c>
      <c r="C4" s="12" t="s">
        <v>38</v>
      </c>
      <c r="D4" s="6"/>
      <c r="E4" s="7">
        <v>0</v>
      </c>
      <c r="F4" s="7">
        <v>0</v>
      </c>
      <c r="G4" s="7">
        <v>0</v>
      </c>
      <c r="H4" s="10">
        <v>35</v>
      </c>
      <c r="I4" s="9">
        <f t="shared" si="0"/>
        <v>35</v>
      </c>
      <c r="J4">
        <f t="shared" si="1"/>
        <v>0.19444444444444445</v>
      </c>
    </row>
    <row r="5" spans="1:10" ht="15.75" thickBot="1">
      <c r="A5" s="52"/>
      <c r="B5" s="11">
        <v>137</v>
      </c>
      <c r="C5" s="12" t="s">
        <v>37</v>
      </c>
      <c r="D5" s="6"/>
      <c r="E5" s="7">
        <v>0</v>
      </c>
      <c r="F5" s="7">
        <v>0</v>
      </c>
      <c r="G5" s="7">
        <v>0</v>
      </c>
      <c r="H5" s="10">
        <v>25</v>
      </c>
      <c r="I5" s="9">
        <f t="shared" si="0"/>
        <v>25</v>
      </c>
      <c r="J5">
        <f t="shared" si="1"/>
        <v>0.1388888888888889</v>
      </c>
    </row>
    <row r="6" spans="1:10" ht="15.75" thickBot="1">
      <c r="A6" s="52"/>
      <c r="B6" s="11">
        <v>959</v>
      </c>
      <c r="C6" s="12" t="s">
        <v>39</v>
      </c>
      <c r="D6" s="6"/>
      <c r="E6" s="7">
        <v>0</v>
      </c>
      <c r="F6" s="7">
        <v>0</v>
      </c>
      <c r="G6" s="7">
        <v>0</v>
      </c>
      <c r="H6" s="10">
        <v>22</v>
      </c>
      <c r="I6" s="9">
        <f t="shared" si="0"/>
        <v>22</v>
      </c>
      <c r="J6">
        <f t="shared" si="1"/>
        <v>0.12222222222222222</v>
      </c>
    </row>
    <row r="7" spans="1:10" ht="15.75" thickBot="1">
      <c r="A7" s="52"/>
      <c r="B7" s="29">
        <v>13</v>
      </c>
      <c r="C7" s="33" t="s">
        <v>2</v>
      </c>
      <c r="D7" s="6"/>
      <c r="E7" s="7">
        <v>0</v>
      </c>
      <c r="F7" s="7">
        <v>0</v>
      </c>
      <c r="G7" s="7">
        <v>0</v>
      </c>
      <c r="H7" s="10">
        <v>21</v>
      </c>
      <c r="I7" s="9">
        <f t="shared" si="0"/>
        <v>21</v>
      </c>
      <c r="J7">
        <f t="shared" si="1"/>
        <v>0.11666666666666667</v>
      </c>
    </row>
    <row r="8" spans="1:10" ht="15.75" thickBot="1">
      <c r="A8" s="52"/>
      <c r="B8" s="30">
        <v>674</v>
      </c>
      <c r="C8" s="36" t="s">
        <v>31</v>
      </c>
      <c r="D8" s="6"/>
      <c r="E8" s="7">
        <v>0</v>
      </c>
      <c r="F8" s="7">
        <v>0</v>
      </c>
      <c r="G8" s="7">
        <v>0</v>
      </c>
      <c r="H8" s="10">
        <v>21</v>
      </c>
      <c r="I8" s="9">
        <f t="shared" si="0"/>
        <v>21</v>
      </c>
      <c r="J8">
        <f t="shared" si="1"/>
        <v>0.11666666666666667</v>
      </c>
    </row>
    <row r="9" spans="1:10" ht="15.75" thickBot="1">
      <c r="A9" s="52"/>
      <c r="B9" s="30">
        <v>73</v>
      </c>
      <c r="C9" s="36" t="s">
        <v>41</v>
      </c>
      <c r="D9" s="6"/>
      <c r="E9" s="7">
        <v>0</v>
      </c>
      <c r="F9" s="7">
        <v>0</v>
      </c>
      <c r="G9" s="7">
        <v>0</v>
      </c>
      <c r="H9" s="10">
        <v>18</v>
      </c>
      <c r="I9" s="9">
        <f t="shared" si="0"/>
        <v>18</v>
      </c>
      <c r="J9">
        <f t="shared" si="1"/>
        <v>0.1</v>
      </c>
    </row>
    <row r="10" spans="1:10" ht="15.75" thickBot="1">
      <c r="A10" s="52"/>
      <c r="B10" s="11">
        <v>347</v>
      </c>
      <c r="C10" s="35" t="s">
        <v>33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>
      <c r="A11" s="52"/>
      <c r="B11" s="11">
        <v>247</v>
      </c>
      <c r="C11" s="35" t="s">
        <v>32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>
      <c r="A12" s="52"/>
      <c r="B12" s="11">
        <v>447</v>
      </c>
      <c r="C12" s="35" t="s">
        <v>34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>
      <c r="A13" s="52"/>
      <c r="B13" s="11">
        <v>7</v>
      </c>
      <c r="C13" s="35" t="s">
        <v>35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52"/>
      <c r="B14" s="11"/>
      <c r="C14" s="12"/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ref="I14:I29" si="2">SUM(LARGE(E14:H14,1)+LARGE(E14:H14,2)+LARGE(E14:H14,3))</f>
        <v>0</v>
      </c>
      <c r="J14">
        <f t="shared" ref="J14:J29" si="3">SUM(E14:H14)/180</f>
        <v>0</v>
      </c>
    </row>
    <row r="15" spans="1:10" ht="15.75" thickBot="1">
      <c r="A15" s="52"/>
      <c r="B15" s="11"/>
      <c r="C15" s="12"/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2"/>
        <v>0</v>
      </c>
      <c r="J15">
        <f t="shared" si="3"/>
        <v>0</v>
      </c>
    </row>
    <row r="16" spans="1:10" ht="15.75" thickBot="1">
      <c r="A16" s="52"/>
      <c r="B16" s="11"/>
      <c r="C16" s="12"/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2"/>
        <v>0</v>
      </c>
      <c r="J16">
        <f t="shared" si="3"/>
        <v>0</v>
      </c>
    </row>
    <row r="17" spans="1:10" ht="15.75" thickBot="1">
      <c r="A17" s="52"/>
      <c r="B17" s="11"/>
      <c r="C17" s="12"/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2"/>
        <v>0</v>
      </c>
      <c r="J17">
        <f t="shared" si="3"/>
        <v>0</v>
      </c>
    </row>
    <row r="18" spans="1:10" ht="15.75" thickBot="1">
      <c r="A18" s="52"/>
      <c r="B18" s="11"/>
      <c r="C18" s="12"/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2"/>
        <v>0</v>
      </c>
      <c r="J18">
        <f t="shared" si="3"/>
        <v>0</v>
      </c>
    </row>
    <row r="19" spans="1:10" ht="15.75" thickBot="1">
      <c r="A19" s="52"/>
      <c r="B19" s="11"/>
      <c r="C19" s="12"/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2"/>
        <v>0</v>
      </c>
      <c r="J19">
        <f t="shared" si="3"/>
        <v>0</v>
      </c>
    </row>
    <row r="20" spans="1:10" ht="15.75" thickBot="1">
      <c r="A20" s="52"/>
      <c r="B20" s="11"/>
      <c r="C20" s="12"/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2"/>
        <v>0</v>
      </c>
      <c r="J20">
        <f t="shared" si="3"/>
        <v>0</v>
      </c>
    </row>
    <row r="21" spans="1:10" ht="15.75" thickBot="1">
      <c r="A21" s="52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2"/>
        <v>0</v>
      </c>
      <c r="J21">
        <f t="shared" si="3"/>
        <v>0</v>
      </c>
    </row>
    <row r="22" spans="1:10" ht="15.75" thickBot="1">
      <c r="A22" s="52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2"/>
        <v>0</v>
      </c>
      <c r="J22">
        <f t="shared" si="3"/>
        <v>0</v>
      </c>
    </row>
    <row r="23" spans="1:10" ht="15.75" thickBot="1">
      <c r="A23" s="52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  <c r="J23">
        <f t="shared" si="3"/>
        <v>0</v>
      </c>
    </row>
    <row r="24" spans="1:10" ht="15.75" thickBot="1">
      <c r="A24" s="52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  <c r="J24">
        <f t="shared" si="3"/>
        <v>0</v>
      </c>
    </row>
    <row r="25" spans="1:10" ht="15.75" thickBot="1">
      <c r="A25" s="52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  <c r="J25">
        <f t="shared" si="3"/>
        <v>0</v>
      </c>
    </row>
    <row r="26" spans="1:10" ht="15.75" thickBot="1">
      <c r="A26" s="52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2"/>
        <v>0</v>
      </c>
      <c r="J26">
        <f t="shared" si="3"/>
        <v>0</v>
      </c>
    </row>
    <row r="27" spans="1:10" ht="15.75" thickBot="1">
      <c r="A27" s="52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2"/>
        <v>0</v>
      </c>
      <c r="J27">
        <f t="shared" si="3"/>
        <v>0</v>
      </c>
    </row>
    <row r="28" spans="1:10" ht="15.75" thickBot="1">
      <c r="A28" s="52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2"/>
        <v>0</v>
      </c>
      <c r="J28">
        <f t="shared" si="3"/>
        <v>0</v>
      </c>
    </row>
    <row r="29" spans="1:10" ht="15.75" thickBot="1">
      <c r="A29" s="52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2"/>
        <v>0</v>
      </c>
      <c r="J29">
        <f t="shared" si="3"/>
        <v>0</v>
      </c>
    </row>
    <row r="35" spans="3:8">
      <c r="C35" s="6" t="s">
        <v>36</v>
      </c>
      <c r="D35" s="37"/>
      <c r="E35" s="6">
        <f>COUNTIF(E2:E33,"&gt;0")</f>
        <v>0</v>
      </c>
      <c r="F35" s="6">
        <f t="shared" ref="F35:H35" si="4">COUNTIF(F2:F33,"&gt;0")</f>
        <v>0</v>
      </c>
      <c r="G35" s="6">
        <f t="shared" si="4"/>
        <v>0</v>
      </c>
      <c r="H35" s="6">
        <f t="shared" si="4"/>
        <v>8</v>
      </c>
    </row>
  </sheetData>
  <sortState ref="B2:J13">
    <sortCondition descending="1" ref="I2:I13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2" sqref="J2"/>
    </sheetView>
  </sheetViews>
  <sheetFormatPr defaultRowHeight="15"/>
  <cols>
    <col min="2" max="2" width="11.85546875" customWidth="1"/>
    <col min="3" max="3" width="34.7109375" customWidth="1"/>
    <col min="4" max="4" width="5.570312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42555</v>
      </c>
      <c r="F1" s="3">
        <v>42562</v>
      </c>
      <c r="G1" s="3">
        <v>42569</v>
      </c>
      <c r="H1" s="4">
        <v>42576</v>
      </c>
      <c r="I1" s="5"/>
    </row>
    <row r="2" spans="1:10" ht="15.75" customHeight="1" thickBot="1">
      <c r="A2" s="52" t="s">
        <v>29</v>
      </c>
      <c r="B2" s="18">
        <v>13</v>
      </c>
      <c r="C2" s="46" t="s">
        <v>2</v>
      </c>
      <c r="D2" s="45"/>
      <c r="E2" s="8">
        <v>45</v>
      </c>
      <c r="F2" s="7">
        <v>34</v>
      </c>
      <c r="G2" s="8">
        <v>45</v>
      </c>
      <c r="H2" s="10">
        <v>40</v>
      </c>
      <c r="I2" s="9">
        <f t="shared" ref="I2:I29" si="0">SUM(LARGE(E2:H2,1)+LARGE(E2:H2,2)+LARGE(E2:H2,3))</f>
        <v>130</v>
      </c>
      <c r="J2">
        <f t="shared" ref="J2:J29" si="1">SUM(E2:H2)/180</f>
        <v>0.91111111111111109</v>
      </c>
    </row>
    <row r="3" spans="1:10" ht="15.75" thickBot="1">
      <c r="A3" s="52"/>
      <c r="B3" s="11">
        <v>34</v>
      </c>
      <c r="C3" s="46" t="s">
        <v>38</v>
      </c>
      <c r="D3" s="6"/>
      <c r="E3" s="7">
        <v>41</v>
      </c>
      <c r="F3" s="7">
        <v>28</v>
      </c>
      <c r="G3" s="7">
        <v>34</v>
      </c>
      <c r="H3" s="38">
        <v>44</v>
      </c>
      <c r="I3" s="9">
        <f t="shared" si="0"/>
        <v>119</v>
      </c>
      <c r="J3">
        <f t="shared" si="1"/>
        <v>0.81666666666666665</v>
      </c>
    </row>
    <row r="4" spans="1:10" ht="15.75" thickBot="1">
      <c r="A4" s="52"/>
      <c r="B4" s="11">
        <v>362</v>
      </c>
      <c r="C4" s="46" t="s">
        <v>40</v>
      </c>
      <c r="D4" s="6"/>
      <c r="E4" s="7">
        <v>31</v>
      </c>
      <c r="F4" s="7">
        <v>27</v>
      </c>
      <c r="G4" s="7">
        <v>38</v>
      </c>
      <c r="H4" s="10">
        <v>0</v>
      </c>
      <c r="I4" s="9">
        <f t="shared" si="0"/>
        <v>96</v>
      </c>
      <c r="J4">
        <f t="shared" si="1"/>
        <v>0.53333333333333333</v>
      </c>
    </row>
    <row r="5" spans="1:10" ht="15.75" thickBot="1">
      <c r="A5" s="52"/>
      <c r="B5" s="11">
        <v>46</v>
      </c>
      <c r="C5" s="46" t="s">
        <v>42</v>
      </c>
      <c r="D5" s="6"/>
      <c r="E5" s="7">
        <v>23</v>
      </c>
      <c r="F5" s="7">
        <v>13</v>
      </c>
      <c r="G5" s="7">
        <v>24</v>
      </c>
      <c r="H5" s="10">
        <v>37</v>
      </c>
      <c r="I5" s="9">
        <f t="shared" si="0"/>
        <v>84</v>
      </c>
      <c r="J5">
        <f t="shared" si="1"/>
        <v>0.53888888888888886</v>
      </c>
    </row>
    <row r="6" spans="1:10" ht="15.75" thickBot="1">
      <c r="A6" s="52"/>
      <c r="B6" s="43">
        <v>139</v>
      </c>
      <c r="C6" s="47" t="s">
        <v>30</v>
      </c>
      <c r="D6" s="6"/>
      <c r="E6" s="7">
        <v>16</v>
      </c>
      <c r="F6" s="8">
        <v>45</v>
      </c>
      <c r="G6" s="7">
        <v>19</v>
      </c>
      <c r="H6" s="10">
        <v>0</v>
      </c>
      <c r="I6" s="9">
        <f t="shared" si="0"/>
        <v>80</v>
      </c>
      <c r="J6">
        <f t="shared" si="1"/>
        <v>0.44444444444444442</v>
      </c>
    </row>
    <row r="7" spans="1:10" ht="15.75" thickBot="1">
      <c r="A7" s="52"/>
      <c r="B7" s="44">
        <v>118</v>
      </c>
      <c r="C7" s="48" t="s">
        <v>44</v>
      </c>
      <c r="D7" s="6"/>
      <c r="E7" s="7">
        <v>24</v>
      </c>
      <c r="F7" s="7">
        <v>15</v>
      </c>
      <c r="G7" s="7">
        <v>36</v>
      </c>
      <c r="H7" s="10">
        <v>0</v>
      </c>
      <c r="I7" s="9">
        <f t="shared" si="0"/>
        <v>75</v>
      </c>
      <c r="J7">
        <f t="shared" si="1"/>
        <v>0.41666666666666669</v>
      </c>
    </row>
    <row r="8" spans="1:10" ht="15.75" thickBot="1">
      <c r="A8" s="52"/>
      <c r="B8" s="30">
        <v>224</v>
      </c>
      <c r="C8" s="46" t="s">
        <v>43</v>
      </c>
      <c r="D8" s="6"/>
      <c r="E8" s="7">
        <v>39</v>
      </c>
      <c r="F8" s="7">
        <v>35</v>
      </c>
      <c r="G8" s="7">
        <v>0</v>
      </c>
      <c r="H8" s="10">
        <v>0</v>
      </c>
      <c r="I8" s="9">
        <f t="shared" si="0"/>
        <v>74</v>
      </c>
      <c r="J8">
        <f t="shared" si="1"/>
        <v>0.41111111111111109</v>
      </c>
    </row>
    <row r="9" spans="1:10" ht="15.75" thickBot="1">
      <c r="A9" s="52"/>
      <c r="B9" s="30">
        <v>73</v>
      </c>
      <c r="C9" s="46" t="s">
        <v>41</v>
      </c>
      <c r="D9" s="6"/>
      <c r="E9" s="7">
        <v>33</v>
      </c>
      <c r="F9" s="7">
        <v>26</v>
      </c>
      <c r="G9" s="7">
        <v>0</v>
      </c>
      <c r="H9" s="10">
        <v>0</v>
      </c>
      <c r="I9" s="9">
        <f t="shared" si="0"/>
        <v>59</v>
      </c>
      <c r="J9">
        <f t="shared" si="1"/>
        <v>0.32777777777777778</v>
      </c>
    </row>
    <row r="10" spans="1:10" ht="15.75" thickBot="1">
      <c r="A10" s="52"/>
      <c r="B10" s="11">
        <v>117</v>
      </c>
      <c r="C10" s="46" t="s">
        <v>49</v>
      </c>
      <c r="D10" s="6"/>
      <c r="E10" s="7">
        <v>0</v>
      </c>
      <c r="F10" s="7">
        <v>0</v>
      </c>
      <c r="G10" s="7">
        <v>28</v>
      </c>
      <c r="H10" s="10">
        <v>25</v>
      </c>
      <c r="I10" s="9">
        <f t="shared" si="0"/>
        <v>53</v>
      </c>
      <c r="J10">
        <f t="shared" si="1"/>
        <v>0.29444444444444445</v>
      </c>
    </row>
    <row r="11" spans="1:10" ht="15.75" thickBot="1">
      <c r="A11" s="52"/>
      <c r="B11" s="11">
        <v>137</v>
      </c>
      <c r="C11" s="46" t="s">
        <v>37</v>
      </c>
      <c r="D11" s="6"/>
      <c r="E11" s="7">
        <v>20</v>
      </c>
      <c r="F11" s="7">
        <v>32</v>
      </c>
      <c r="G11" s="7">
        <v>0</v>
      </c>
      <c r="H11" s="10">
        <v>0</v>
      </c>
      <c r="I11" s="9">
        <f t="shared" si="0"/>
        <v>52</v>
      </c>
      <c r="J11">
        <f t="shared" si="1"/>
        <v>0.28888888888888886</v>
      </c>
    </row>
    <row r="12" spans="1:10" ht="15.75" thickBot="1">
      <c r="A12" s="52"/>
      <c r="B12" s="11">
        <v>276</v>
      </c>
      <c r="C12" s="46" t="s">
        <v>45</v>
      </c>
      <c r="D12" s="6"/>
      <c r="E12" s="7">
        <v>0</v>
      </c>
      <c r="F12" s="7">
        <v>10</v>
      </c>
      <c r="G12" s="7">
        <v>16</v>
      </c>
      <c r="H12" s="10">
        <v>22</v>
      </c>
      <c r="I12" s="9">
        <f t="shared" si="0"/>
        <v>48</v>
      </c>
      <c r="J12">
        <f t="shared" si="1"/>
        <v>0.26666666666666666</v>
      </c>
    </row>
    <row r="13" spans="1:10" ht="15.75" thickBot="1">
      <c r="A13" s="52"/>
      <c r="B13" s="11">
        <v>8</v>
      </c>
      <c r="C13" s="46" t="s">
        <v>50</v>
      </c>
      <c r="D13" s="6"/>
      <c r="E13" s="7">
        <v>0</v>
      </c>
      <c r="F13" s="7">
        <v>0</v>
      </c>
      <c r="G13" s="7">
        <v>14</v>
      </c>
      <c r="H13" s="10">
        <v>27</v>
      </c>
      <c r="I13" s="9">
        <f t="shared" si="0"/>
        <v>41</v>
      </c>
      <c r="J13">
        <f t="shared" si="1"/>
        <v>0.22777777777777777</v>
      </c>
    </row>
    <row r="14" spans="1:10" ht="15.75" thickBot="1">
      <c r="A14" s="52"/>
      <c r="B14" s="11">
        <v>100</v>
      </c>
      <c r="C14" s="46" t="s">
        <v>48</v>
      </c>
      <c r="D14" s="6"/>
      <c r="E14" s="7">
        <v>0</v>
      </c>
      <c r="F14" s="7">
        <v>0</v>
      </c>
      <c r="G14" s="7">
        <v>30</v>
      </c>
      <c r="H14" s="10">
        <v>0</v>
      </c>
      <c r="I14" s="9">
        <f t="shared" si="0"/>
        <v>30</v>
      </c>
      <c r="J14">
        <f t="shared" si="1"/>
        <v>0.16666666666666666</v>
      </c>
    </row>
    <row r="15" spans="1:10" ht="15.75" thickBot="1">
      <c r="A15" s="52"/>
      <c r="B15" s="11">
        <v>674</v>
      </c>
      <c r="C15" s="46" t="s">
        <v>31</v>
      </c>
      <c r="D15" s="6"/>
      <c r="E15" s="7">
        <v>0</v>
      </c>
      <c r="F15" s="7">
        <v>23</v>
      </c>
      <c r="G15" s="7">
        <v>0</v>
      </c>
      <c r="H15" s="10">
        <v>0</v>
      </c>
      <c r="I15" s="9">
        <f t="shared" si="0"/>
        <v>23</v>
      </c>
      <c r="J15">
        <f t="shared" si="1"/>
        <v>0.12777777777777777</v>
      </c>
    </row>
    <row r="16" spans="1:10" ht="15.75" thickBot="1">
      <c r="A16" s="52"/>
      <c r="B16" s="11">
        <v>791</v>
      </c>
      <c r="C16" s="46" t="s">
        <v>46</v>
      </c>
      <c r="D16" s="6"/>
      <c r="E16" s="7">
        <v>0</v>
      </c>
      <c r="F16" s="7">
        <v>17</v>
      </c>
      <c r="G16" s="7">
        <v>0</v>
      </c>
      <c r="H16" s="10">
        <v>0</v>
      </c>
      <c r="I16" s="9">
        <f t="shared" si="0"/>
        <v>17</v>
      </c>
      <c r="J16">
        <f t="shared" si="1"/>
        <v>9.4444444444444442E-2</v>
      </c>
    </row>
    <row r="17" spans="1:10" ht="15.75" thickBot="1">
      <c r="A17" s="52"/>
      <c r="B17" s="11">
        <v>847</v>
      </c>
      <c r="C17" s="46" t="s">
        <v>47</v>
      </c>
      <c r="D17" s="6"/>
      <c r="E17" s="7">
        <v>0</v>
      </c>
      <c r="F17" s="7">
        <v>0</v>
      </c>
      <c r="G17" s="7">
        <v>17</v>
      </c>
      <c r="H17" s="10">
        <v>0</v>
      </c>
      <c r="I17" s="9">
        <f t="shared" si="0"/>
        <v>17</v>
      </c>
      <c r="J17">
        <f t="shared" si="1"/>
        <v>9.4444444444444442E-2</v>
      </c>
    </row>
    <row r="18" spans="1:10" ht="15.75" thickBot="1">
      <c r="A18" s="52"/>
      <c r="B18" s="11">
        <v>959</v>
      </c>
      <c r="C18" s="46" t="s">
        <v>39</v>
      </c>
      <c r="D18" s="6"/>
      <c r="E18" s="7">
        <v>0</v>
      </c>
      <c r="F18" s="7">
        <v>13</v>
      </c>
      <c r="G18" s="7">
        <v>0</v>
      </c>
      <c r="H18" s="10">
        <v>0</v>
      </c>
      <c r="I18" s="9">
        <f t="shared" si="0"/>
        <v>13</v>
      </c>
      <c r="J18">
        <f t="shared" si="1"/>
        <v>7.2222222222222215E-2</v>
      </c>
    </row>
    <row r="19" spans="1:10" ht="15.75" thickBot="1">
      <c r="A19" s="52"/>
      <c r="B19" s="11">
        <v>347</v>
      </c>
      <c r="C19" s="49" t="s">
        <v>33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52"/>
      <c r="B20" s="11">
        <v>247</v>
      </c>
      <c r="C20" s="49" t="s">
        <v>32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52"/>
      <c r="B21" s="11">
        <v>447</v>
      </c>
      <c r="C21" s="49" t="s">
        <v>34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52"/>
      <c r="B22" s="11">
        <v>7</v>
      </c>
      <c r="C22" s="49" t="s">
        <v>35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52"/>
      <c r="B23" s="11"/>
      <c r="C23" s="46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52"/>
      <c r="B24" s="11"/>
      <c r="C24" s="46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52"/>
      <c r="B25" s="11"/>
      <c r="C25" s="46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52"/>
      <c r="B26" s="11"/>
      <c r="C26" s="46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52"/>
      <c r="B27" s="11"/>
      <c r="C27" s="46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52"/>
      <c r="B28" s="11"/>
      <c r="C28" s="46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52"/>
      <c r="B29" s="11"/>
      <c r="C29" s="46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36</v>
      </c>
      <c r="D35" s="37"/>
      <c r="E35" s="6">
        <f>COUNTIF(E2:E33,"&gt;0")</f>
        <v>9</v>
      </c>
      <c r="F35" s="6">
        <f t="shared" ref="F35:H35" si="2">COUNTIF(F2:F33,"&gt;0")</f>
        <v>13</v>
      </c>
      <c r="G35" s="6">
        <f t="shared" si="2"/>
        <v>11</v>
      </c>
      <c r="H35" s="6">
        <f t="shared" si="2"/>
        <v>6</v>
      </c>
    </row>
  </sheetData>
  <sortState ref="B2:J29">
    <sortCondition descending="1" ref="I2:I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Points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2016-12-06T10:51:24Z</dcterms:modified>
</cp:coreProperties>
</file>