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Coffin Championship" sheetId="15" r:id="rId3"/>
    <sheet name="January" sheetId="2" r:id="rId4"/>
    <sheet name="February" sheetId="14" r:id="rId5"/>
    <sheet name="March" sheetId="13" r:id="rId6"/>
  </sheets>
  <calcPr calcId="145621"/>
</workbook>
</file>

<file path=xl/calcChain.xml><?xml version="1.0" encoding="utf-8"?>
<calcChain xmlns="http://schemas.openxmlformats.org/spreadsheetml/2006/main">
  <c r="R22" i="1" l="1"/>
  <c r="R17" i="1"/>
  <c r="J20" i="13"/>
  <c r="J11" i="13"/>
  <c r="J10" i="13"/>
  <c r="J9" i="13"/>
  <c r="J6" i="13"/>
  <c r="I24" i="13"/>
  <c r="H24" i="13"/>
  <c r="G24" i="13"/>
  <c r="F24" i="13"/>
  <c r="E24" i="13"/>
  <c r="J22" i="13"/>
  <c r="J21" i="13"/>
  <c r="J19" i="13"/>
  <c r="J18" i="13"/>
  <c r="J17" i="13"/>
  <c r="J16" i="13"/>
  <c r="R18" i="1"/>
  <c r="I17" i="14"/>
  <c r="I13" i="14"/>
  <c r="I14" i="14"/>
  <c r="I16" i="14"/>
  <c r="R20" i="1"/>
  <c r="I15" i="14"/>
  <c r="I5" i="14"/>
  <c r="H24" i="14"/>
  <c r="G24" i="14"/>
  <c r="F24" i="14"/>
  <c r="E24" i="14"/>
  <c r="I10" i="14"/>
  <c r="I7" i="14"/>
  <c r="I11" i="14"/>
  <c r="I12" i="14"/>
  <c r="I22" i="14"/>
  <c r="R4" i="1"/>
  <c r="I8" i="2"/>
  <c r="I5" i="2"/>
  <c r="I9" i="2"/>
  <c r="J15" i="13"/>
  <c r="J4" i="13"/>
  <c r="J5" i="13"/>
  <c r="J14" i="13"/>
  <c r="J13" i="13"/>
  <c r="J12" i="13"/>
  <c r="J7" i="13"/>
  <c r="J8" i="13"/>
  <c r="J3" i="13"/>
  <c r="J2" i="13"/>
  <c r="R27" i="1"/>
  <c r="R21" i="1"/>
  <c r="R25" i="1"/>
  <c r="R6" i="1"/>
  <c r="R38" i="1"/>
  <c r="R26" i="1"/>
  <c r="R31" i="1"/>
  <c r="R15" i="1"/>
  <c r="O22" i="15"/>
  <c r="N22" i="15"/>
  <c r="M22" i="15"/>
  <c r="L22" i="15"/>
  <c r="K22" i="15"/>
  <c r="J22" i="15"/>
  <c r="I22" i="15"/>
  <c r="H22" i="15"/>
  <c r="G22" i="15"/>
  <c r="F22" i="15"/>
  <c r="E22" i="15"/>
  <c r="P21" i="15"/>
  <c r="P8" i="15"/>
  <c r="P19" i="15"/>
  <c r="P15" i="15"/>
  <c r="P16" i="15"/>
  <c r="P14" i="15"/>
  <c r="P10" i="15"/>
  <c r="P12" i="15"/>
  <c r="P18" i="15"/>
  <c r="P7" i="15"/>
  <c r="P11" i="15"/>
  <c r="P9" i="15"/>
  <c r="P17" i="15"/>
  <c r="P20" i="15"/>
  <c r="P13" i="15"/>
  <c r="P6" i="15"/>
  <c r="P2" i="15"/>
  <c r="P3" i="15"/>
  <c r="P4" i="15"/>
  <c r="P5" i="15"/>
  <c r="P22" i="15" l="1"/>
  <c r="R13" i="1"/>
  <c r="R32" i="1" l="1"/>
  <c r="R30" i="1"/>
  <c r="R37" i="1"/>
  <c r="R5" i="1"/>
  <c r="I6" i="14"/>
  <c r="I18" i="14"/>
  <c r="I8" i="14"/>
  <c r="I19" i="14"/>
  <c r="I3" i="14"/>
  <c r="I4" i="14"/>
  <c r="I2" i="14"/>
  <c r="I10" i="2"/>
  <c r="I18" i="2"/>
  <c r="I13" i="2"/>
  <c r="I17" i="2"/>
  <c r="I16" i="2"/>
  <c r="I7" i="2"/>
  <c r="I15" i="2"/>
  <c r="I12" i="2"/>
  <c r="I6" i="2"/>
  <c r="I11" i="2"/>
  <c r="I4" i="2"/>
  <c r="I3" i="2"/>
  <c r="I2" i="2"/>
  <c r="R10" i="1"/>
  <c r="R28" i="1"/>
  <c r="R23" i="1"/>
  <c r="R29" i="1"/>
  <c r="R33" i="1"/>
  <c r="R14" i="1"/>
  <c r="R12" i="1"/>
  <c r="R8" i="1"/>
  <c r="R36" i="1"/>
  <c r="R35" i="1"/>
  <c r="R19" i="1"/>
  <c r="R11" i="1"/>
  <c r="R34" i="1"/>
  <c r="R16" i="1"/>
  <c r="R9" i="1"/>
  <c r="R7" i="1"/>
  <c r="R3" i="1"/>
  <c r="R2" i="1"/>
  <c r="J11" i="14" l="1"/>
  <c r="J9" i="14"/>
  <c r="J10" i="14"/>
  <c r="J8" i="14"/>
  <c r="J3" i="14"/>
  <c r="J7" i="14"/>
  <c r="J5" i="14"/>
  <c r="J4" i="14"/>
  <c r="J6" i="14"/>
  <c r="J2" i="14"/>
  <c r="K5" i="13"/>
  <c r="K6" i="13"/>
  <c r="K2" i="13"/>
  <c r="R24" i="1"/>
  <c r="H21" i="2"/>
  <c r="G21" i="2"/>
  <c r="F21" i="2"/>
  <c r="E21" i="2"/>
  <c r="K7" i="13"/>
  <c r="K8" i="13"/>
  <c r="K11" i="13"/>
  <c r="K3" i="13"/>
  <c r="K10" i="13"/>
  <c r="K4" i="13"/>
  <c r="K9" i="13"/>
  <c r="J15" i="2"/>
  <c r="J8" i="2"/>
  <c r="J14" i="2"/>
  <c r="J13" i="2"/>
  <c r="J5" i="2"/>
  <c r="J6" i="2"/>
  <c r="J2" i="2"/>
  <c r="J4" i="2"/>
  <c r="J12" i="2"/>
  <c r="J11" i="2"/>
  <c r="J9" i="2"/>
  <c r="J10" i="2"/>
  <c r="J3" i="2"/>
  <c r="J7" i="2"/>
  <c r="I9" i="14"/>
  <c r="I20" i="14"/>
  <c r="I21" i="14"/>
  <c r="I14" i="2"/>
</calcChain>
</file>

<file path=xl/sharedStrings.xml><?xml version="1.0" encoding="utf-8"?>
<sst xmlns="http://schemas.openxmlformats.org/spreadsheetml/2006/main" count="213" uniqueCount="73">
  <si>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</si>
  <si>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</si>
  <si>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</si>
  <si>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</si>
  <si>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</si>
  <si>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</si>
  <si>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</si>
  <si>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</si>
  <si>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</si>
  <si>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</si>
  <si>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</si>
  <si>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</si>
  <si>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</si>
  <si>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</si>
  <si>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</si>
  <si>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</si>
  <si>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</si>
  <si>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</si>
  <si>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</si>
  <si>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</si>
  <si>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</si>
  <si>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</si>
  <si>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</si>
  <si>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</si>
  <si>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</si>
  <si>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</si>
  <si>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</si>
  <si>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</si>
  <si>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Number of Racers</t>
  </si>
  <si>
    <t>Clive Buckler</t>
  </si>
  <si>
    <t>Owen Bates</t>
  </si>
  <si>
    <t>Ben Harding</t>
  </si>
  <si>
    <t>Stuart Clarke</t>
  </si>
  <si>
    <t>Josh Malt</t>
  </si>
  <si>
    <t>Ryan Malt</t>
  </si>
  <si>
    <t>Max Harding</t>
  </si>
  <si>
    <t>Matt Bennett</t>
  </si>
  <si>
    <t>Michael Clague</t>
  </si>
  <si>
    <t>Jessica Goodhall</t>
  </si>
  <si>
    <t>Billy Clague</t>
  </si>
  <si>
    <t>F1 Stock Cars</t>
  </si>
  <si>
    <t>Brandon O'Neil</t>
  </si>
  <si>
    <t>Alan Harding</t>
  </si>
  <si>
    <t>Simon Farrer</t>
  </si>
  <si>
    <t>Alfie Jones</t>
  </si>
  <si>
    <t>Maikel Rutten</t>
  </si>
  <si>
    <t>Andy Cattell</t>
  </si>
  <si>
    <t>Ben Peers</t>
  </si>
  <si>
    <t>Thomas Peers</t>
  </si>
  <si>
    <t>Leo Harding</t>
  </si>
  <si>
    <t>Sophie Woodward</t>
  </si>
  <si>
    <t>Brandon O'Neill</t>
  </si>
  <si>
    <t>Jon Roberts</t>
  </si>
  <si>
    <t>Helen Peers</t>
  </si>
  <si>
    <t>Irvin Hendrickson</t>
  </si>
  <si>
    <t>Noah Bailey</t>
  </si>
  <si>
    <t>Mick Wood</t>
  </si>
  <si>
    <t>Scott Kinton</t>
  </si>
  <si>
    <t>Chloe Harding</t>
  </si>
  <si>
    <t>Tony Perry</t>
  </si>
  <si>
    <t>Bas Aalders</t>
  </si>
  <si>
    <t>Tim Bailey</t>
  </si>
  <si>
    <t>Paul Eagles</t>
  </si>
  <si>
    <t>Mark Miller</t>
  </si>
  <si>
    <t>Andy Johansen</t>
  </si>
  <si>
    <t>Rich Harding</t>
  </si>
  <si>
    <t>Jon Holden</t>
  </si>
  <si>
    <t>Sam Jacklin</t>
  </si>
  <si>
    <t>Ben Wells</t>
  </si>
  <si>
    <t>Brandon Oneil</t>
  </si>
  <si>
    <t>Mick Goodhall Awarded the Johnny Goodhall trophy for 2020</t>
  </si>
  <si>
    <t>2020 Points Champion</t>
  </si>
  <si>
    <t>2020 Junior Points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</si>
</sst>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3" xfId="0" applyFill="1" applyBorder="1"/>
    <xf numFmtId="0" fontId="1" fillId="6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 textRotation="90"/>
    </xf>
    <xf numFmtId="0" fontId="6" fillId="0" borderId="0" xfId="0" applyFont="1"/>
    <xf numFmtId="0" fontId="1" fillId="0" borderId="0" xfId="0" applyFont="1" applyFill="1"/>
    <xf numFmtId="0" fontId="0" fillId="0" borderId="0" xfId="0" applyBorder="1"/>
    <xf numFmtId="0" fontId="1" fillId="0" borderId="10" xfId="0" applyFont="1" applyFill="1" applyBorder="1" applyAlignment="1"/>
    <xf numFmtId="0" fontId="1" fillId="0" borderId="7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 vertical="center" textRotation="90"/>
    </xf>
    <xf numFmtId="0" fontId="1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  <xf numFmtId="0" fontId="2" fillId="0" borderId="0" xfId="0" applyFont="1" applyFill="1" applyAlignment="1">
      <alignment horizontal="center" vertical="center" textRotation="90"/>
    </xf>
    <xf numFmtId="0" fontId="1" fillId="6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X19" sqref="X19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3" customWidth="1"/>
    <col min="5" max="5" width="2.42578125" customWidth="1"/>
    <col min="6" max="17" width="7.57031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20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5"/>
    </row>
    <row r="2" spans="1:21" ht="15.75" thickBot="1" x14ac:dyDescent="0.3">
      <c r="A2" s="49" t="s">
        <v>40</v>
      </c>
      <c r="B2" s="17">
        <v>471</v>
      </c>
      <c r="C2" s="18" t="s">
        <v>31</v>
      </c>
      <c r="D2" s="21" t="s">
        <v>19</v>
      </c>
      <c r="E2" s="16"/>
      <c r="F2" s="13">
        <v>135</v>
      </c>
      <c r="G2" s="7">
        <v>135</v>
      </c>
      <c r="H2" s="7">
        <v>135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9">
        <f t="shared" ref="R2:R38" si="0">SUM(F2:Q2)</f>
        <v>405</v>
      </c>
      <c r="U2" s="35" t="s">
        <v>71</v>
      </c>
    </row>
    <row r="3" spans="1:21" ht="15.75" thickBot="1" x14ac:dyDescent="0.3">
      <c r="A3" s="49"/>
      <c r="B3" s="11">
        <v>150</v>
      </c>
      <c r="C3" s="12" t="s">
        <v>32</v>
      </c>
      <c r="D3" s="21" t="s">
        <v>19</v>
      </c>
      <c r="E3" s="16"/>
      <c r="F3" s="13">
        <v>108</v>
      </c>
      <c r="G3" s="7">
        <v>123</v>
      </c>
      <c r="H3" s="7">
        <v>114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9">
        <f t="shared" si="0"/>
        <v>345</v>
      </c>
    </row>
    <row r="4" spans="1:21" ht="15.75" thickBot="1" x14ac:dyDescent="0.3">
      <c r="A4" s="49"/>
      <c r="B4" s="11">
        <v>612</v>
      </c>
      <c r="C4" s="12" t="s">
        <v>62</v>
      </c>
      <c r="D4" s="8"/>
      <c r="E4" s="16"/>
      <c r="F4" s="13">
        <v>72</v>
      </c>
      <c r="G4" s="7">
        <v>60</v>
      </c>
      <c r="H4" s="7">
        <v>71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9">
        <f t="shared" si="0"/>
        <v>203</v>
      </c>
    </row>
    <row r="5" spans="1:21" ht="15.75" thickBot="1" x14ac:dyDescent="0.3">
      <c r="A5" s="49"/>
      <c r="B5" s="11">
        <v>107</v>
      </c>
      <c r="C5" s="12" t="s">
        <v>47</v>
      </c>
      <c r="D5" s="21"/>
      <c r="E5" s="16"/>
      <c r="F5" s="13">
        <v>66</v>
      </c>
      <c r="G5" s="7">
        <v>89</v>
      </c>
      <c r="H5" s="7">
        <v>32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9">
        <f t="shared" si="0"/>
        <v>187</v>
      </c>
    </row>
    <row r="6" spans="1:21" ht="15.75" thickBot="1" x14ac:dyDescent="0.3">
      <c r="A6" s="49"/>
      <c r="B6" s="11">
        <v>276</v>
      </c>
      <c r="C6" s="12" t="s">
        <v>59</v>
      </c>
      <c r="D6" s="8"/>
      <c r="E6" s="16"/>
      <c r="F6" s="13">
        <v>29</v>
      </c>
      <c r="G6" s="7">
        <v>60</v>
      </c>
      <c r="H6" s="7">
        <v>83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9">
        <f t="shared" si="0"/>
        <v>172</v>
      </c>
      <c r="U6" s="35"/>
    </row>
    <row r="7" spans="1:21" ht="15.75" thickBot="1" x14ac:dyDescent="0.3">
      <c r="A7" s="49"/>
      <c r="B7" s="11">
        <v>13</v>
      </c>
      <c r="C7" s="12" t="s">
        <v>2</v>
      </c>
      <c r="D7" s="22"/>
      <c r="E7" s="16"/>
      <c r="F7" s="13">
        <v>98</v>
      </c>
      <c r="G7" s="7">
        <v>68</v>
      </c>
      <c r="H7" s="7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9">
        <f t="shared" si="0"/>
        <v>166</v>
      </c>
    </row>
    <row r="8" spans="1:21" ht="15.75" thickBot="1" x14ac:dyDescent="0.3">
      <c r="A8" s="49"/>
      <c r="B8" s="11">
        <v>192</v>
      </c>
      <c r="C8" s="12" t="s">
        <v>35</v>
      </c>
      <c r="D8" s="21"/>
      <c r="E8" s="16"/>
      <c r="F8" s="13">
        <v>58</v>
      </c>
      <c r="G8" s="7">
        <v>60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9">
        <f t="shared" si="0"/>
        <v>118</v>
      </c>
      <c r="U8" s="35" t="s">
        <v>72</v>
      </c>
    </row>
    <row r="9" spans="1:21" ht="15.75" thickBot="1" x14ac:dyDescent="0.3">
      <c r="A9" s="49"/>
      <c r="B9" s="11">
        <v>120</v>
      </c>
      <c r="C9" s="12" t="s">
        <v>34</v>
      </c>
      <c r="D9" s="22"/>
      <c r="E9" s="16"/>
      <c r="F9" s="13">
        <v>0</v>
      </c>
      <c r="G9" s="7">
        <v>77</v>
      </c>
      <c r="H9" s="7">
        <v>34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9">
        <f t="shared" si="0"/>
        <v>111</v>
      </c>
    </row>
    <row r="10" spans="1:21" ht="15.75" thickBot="1" x14ac:dyDescent="0.3">
      <c r="A10" s="49"/>
      <c r="B10" s="11">
        <v>154</v>
      </c>
      <c r="C10" s="12" t="s">
        <v>50</v>
      </c>
      <c r="D10" s="32"/>
      <c r="E10" s="16"/>
      <c r="F10" s="13">
        <v>52</v>
      </c>
      <c r="G10" s="7">
        <v>36</v>
      </c>
      <c r="H10" s="7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9">
        <f t="shared" si="0"/>
        <v>88</v>
      </c>
    </row>
    <row r="11" spans="1:21" ht="15.75" thickBot="1" x14ac:dyDescent="0.3">
      <c r="A11" s="49"/>
      <c r="B11" s="11">
        <v>515</v>
      </c>
      <c r="C11" s="12" t="s">
        <v>30</v>
      </c>
      <c r="D11" s="22"/>
      <c r="E11" s="16"/>
      <c r="F11" s="13">
        <v>0</v>
      </c>
      <c r="G11" s="7">
        <v>60</v>
      </c>
      <c r="H11" s="7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9">
        <f t="shared" si="0"/>
        <v>60</v>
      </c>
      <c r="U11" s="35"/>
    </row>
    <row r="12" spans="1:21" ht="15.75" thickBot="1" x14ac:dyDescent="0.3">
      <c r="A12" s="49"/>
      <c r="B12" s="11">
        <v>163</v>
      </c>
      <c r="C12" s="12" t="s">
        <v>39</v>
      </c>
      <c r="D12" s="21"/>
      <c r="E12" s="16"/>
      <c r="F12" s="13">
        <v>0</v>
      </c>
      <c r="G12" s="7">
        <v>57</v>
      </c>
      <c r="H12" s="7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9">
        <f t="shared" si="0"/>
        <v>57</v>
      </c>
    </row>
    <row r="13" spans="1:21" ht="15.75" thickBot="1" x14ac:dyDescent="0.3">
      <c r="A13" s="49"/>
      <c r="B13" s="11">
        <v>165</v>
      </c>
      <c r="C13" s="12" t="s">
        <v>37</v>
      </c>
      <c r="D13" s="22"/>
      <c r="E13" s="16"/>
      <c r="F13" s="13">
        <v>0</v>
      </c>
      <c r="G13" s="7">
        <v>51</v>
      </c>
      <c r="H13" s="7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9">
        <f t="shared" si="0"/>
        <v>51</v>
      </c>
    </row>
    <row r="14" spans="1:21" ht="15.75" thickBot="1" x14ac:dyDescent="0.3">
      <c r="A14" s="49"/>
      <c r="B14" s="11">
        <v>169</v>
      </c>
      <c r="C14" s="12" t="s">
        <v>42</v>
      </c>
      <c r="D14" s="8"/>
      <c r="E14" s="16"/>
      <c r="F14" s="13">
        <v>24</v>
      </c>
      <c r="G14" s="7">
        <v>20</v>
      </c>
      <c r="H14" s="7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9">
        <f t="shared" si="0"/>
        <v>44</v>
      </c>
    </row>
    <row r="15" spans="1:21" ht="15.75" thickBot="1" x14ac:dyDescent="0.3">
      <c r="A15" s="49"/>
      <c r="B15" s="11">
        <v>109</v>
      </c>
      <c r="C15" s="12" t="s">
        <v>52</v>
      </c>
      <c r="D15" s="21"/>
      <c r="E15" s="16"/>
      <c r="F15" s="13">
        <v>0</v>
      </c>
      <c r="G15" s="7">
        <v>0</v>
      </c>
      <c r="H15" s="7">
        <v>43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9">
        <f t="shared" si="0"/>
        <v>43</v>
      </c>
    </row>
    <row r="16" spans="1:21" ht="15.75" thickBot="1" x14ac:dyDescent="0.3">
      <c r="A16" s="49"/>
      <c r="B16" s="11">
        <v>121</v>
      </c>
      <c r="C16" s="12" t="s">
        <v>33</v>
      </c>
      <c r="D16" s="21" t="s">
        <v>19</v>
      </c>
      <c r="E16" s="16"/>
      <c r="F16" s="13">
        <v>42</v>
      </c>
      <c r="G16" s="7">
        <v>0</v>
      </c>
      <c r="H16" s="7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 t="shared" si="0"/>
        <v>42</v>
      </c>
    </row>
    <row r="17" spans="1:21" ht="15.75" thickBot="1" x14ac:dyDescent="0.3">
      <c r="A17" s="49"/>
      <c r="B17" s="11">
        <v>737</v>
      </c>
      <c r="C17" s="12" t="s">
        <v>67</v>
      </c>
      <c r="D17" s="48"/>
      <c r="E17" s="16"/>
      <c r="F17" s="13">
        <v>0</v>
      </c>
      <c r="G17" s="7">
        <v>0</v>
      </c>
      <c r="H17" s="7">
        <v>28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9">
        <f t="shared" si="0"/>
        <v>28</v>
      </c>
    </row>
    <row r="18" spans="1:21" ht="15.75" thickBot="1" x14ac:dyDescent="0.3">
      <c r="A18" s="49"/>
      <c r="B18" s="11">
        <v>291</v>
      </c>
      <c r="C18" s="12" t="s">
        <v>65</v>
      </c>
      <c r="D18" s="21"/>
      <c r="E18" s="16"/>
      <c r="F18" s="13">
        <v>0</v>
      </c>
      <c r="G18" s="7">
        <v>26</v>
      </c>
      <c r="H18" s="7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9">
        <f t="shared" si="0"/>
        <v>26</v>
      </c>
    </row>
    <row r="19" spans="1:21" ht="15.75" thickBot="1" x14ac:dyDescent="0.3">
      <c r="A19" s="49"/>
      <c r="B19" s="11">
        <v>58</v>
      </c>
      <c r="C19" s="12" t="s">
        <v>63</v>
      </c>
      <c r="D19" s="8"/>
      <c r="E19" s="16"/>
      <c r="F19" s="13">
        <v>24</v>
      </c>
      <c r="G19" s="7">
        <v>0</v>
      </c>
      <c r="H19" s="7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">
        <f t="shared" si="0"/>
        <v>24</v>
      </c>
    </row>
    <row r="20" spans="1:21" ht="15.75" thickBot="1" x14ac:dyDescent="0.3">
      <c r="A20" s="49"/>
      <c r="B20" s="11">
        <v>154</v>
      </c>
      <c r="C20" s="12" t="s">
        <v>64</v>
      </c>
      <c r="D20" s="8"/>
      <c r="E20" s="16"/>
      <c r="F20" s="13">
        <v>0</v>
      </c>
      <c r="G20" s="7">
        <v>23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>
        <f t="shared" si="0"/>
        <v>23</v>
      </c>
    </row>
    <row r="21" spans="1:21" ht="15.75" thickBot="1" x14ac:dyDescent="0.3">
      <c r="A21" s="49"/>
      <c r="B21" s="11">
        <v>817</v>
      </c>
      <c r="C21" s="12" t="s">
        <v>61</v>
      </c>
      <c r="D21" s="21"/>
      <c r="E21" s="16"/>
      <c r="F21" s="13">
        <v>22</v>
      </c>
      <c r="G21" s="7">
        <v>0</v>
      </c>
      <c r="H21" s="7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22</v>
      </c>
    </row>
    <row r="22" spans="1:21" ht="15.75" thickBot="1" x14ac:dyDescent="0.3">
      <c r="A22" s="49"/>
      <c r="B22" s="11">
        <v>288</v>
      </c>
      <c r="C22" s="12" t="s">
        <v>68</v>
      </c>
      <c r="D22" s="48"/>
      <c r="E22" s="16"/>
      <c r="F22" s="13">
        <v>0</v>
      </c>
      <c r="G22" s="7">
        <v>0</v>
      </c>
      <c r="H22" s="7">
        <v>20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20</v>
      </c>
    </row>
    <row r="23" spans="1:21" ht="15.75" thickBot="1" x14ac:dyDescent="0.3">
      <c r="A23" s="49"/>
      <c r="B23" s="11">
        <v>212</v>
      </c>
      <c r="C23" s="12" t="s">
        <v>53</v>
      </c>
      <c r="D23" s="22"/>
      <c r="E23" s="16"/>
      <c r="F23" s="13">
        <v>18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9">
        <f t="shared" si="0"/>
        <v>18</v>
      </c>
    </row>
    <row r="24" spans="1:21" ht="15.75" thickBot="1" x14ac:dyDescent="0.3">
      <c r="A24" s="49"/>
      <c r="B24" s="11">
        <v>145</v>
      </c>
      <c r="C24" s="12" t="s">
        <v>57</v>
      </c>
      <c r="D24" s="8"/>
      <c r="E24" s="16"/>
      <c r="F24" s="13">
        <v>0</v>
      </c>
      <c r="G24" s="7">
        <v>14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9">
        <f t="shared" si="0"/>
        <v>14</v>
      </c>
    </row>
    <row r="25" spans="1:21" ht="15.75" thickBot="1" x14ac:dyDescent="0.3">
      <c r="B25" s="11">
        <v>84</v>
      </c>
      <c r="C25" s="12" t="s">
        <v>60</v>
      </c>
      <c r="D25" s="22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 t="shared" si="0"/>
        <v>0</v>
      </c>
    </row>
    <row r="26" spans="1:21" ht="15.75" thickBot="1" x14ac:dyDescent="0.3">
      <c r="B26" s="11">
        <v>96</v>
      </c>
      <c r="C26" s="12" t="s">
        <v>54</v>
      </c>
      <c r="D26" s="32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0</v>
      </c>
    </row>
    <row r="27" spans="1:21" ht="15.75" thickBot="1" x14ac:dyDescent="0.3">
      <c r="B27" s="11">
        <v>100</v>
      </c>
      <c r="C27" s="12" t="s">
        <v>29</v>
      </c>
      <c r="D27" s="22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si="0"/>
        <v>0</v>
      </c>
    </row>
    <row r="28" spans="1:21" ht="15.75" thickBot="1" x14ac:dyDescent="0.3">
      <c r="B28" s="11">
        <v>117</v>
      </c>
      <c r="C28" s="12" t="s">
        <v>55</v>
      </c>
      <c r="D28" s="22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0</v>
      </c>
    </row>
    <row r="29" spans="1:21" ht="15.75" thickBot="1" x14ac:dyDescent="0.3">
      <c r="B29" s="11">
        <v>144</v>
      </c>
      <c r="C29" s="12" t="s">
        <v>45</v>
      </c>
      <c r="D29" s="21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0</v>
      </c>
    </row>
    <row r="30" spans="1:21" ht="15.75" thickBot="1" x14ac:dyDescent="0.3">
      <c r="B30" s="11">
        <v>211</v>
      </c>
      <c r="C30" s="12" t="s">
        <v>48</v>
      </c>
      <c r="D30" s="22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0</v>
      </c>
    </row>
    <row r="31" spans="1:21" ht="15.75" thickBot="1" x14ac:dyDescent="0.3">
      <c r="B31" s="11">
        <v>261</v>
      </c>
      <c r="C31" s="30" t="s">
        <v>38</v>
      </c>
      <c r="D31" s="8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0</v>
      </c>
      <c r="U31" t="s">
        <v>70</v>
      </c>
    </row>
    <row r="32" spans="1:21" ht="15.75" thickBot="1" x14ac:dyDescent="0.3">
      <c r="B32" s="11">
        <v>292</v>
      </c>
      <c r="C32" s="30" t="s">
        <v>49</v>
      </c>
      <c r="D32" s="32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0</v>
      </c>
    </row>
    <row r="33" spans="2:18" ht="15.75" thickBot="1" x14ac:dyDescent="0.3">
      <c r="B33" s="11">
        <v>338</v>
      </c>
      <c r="C33" s="12" t="s">
        <v>56</v>
      </c>
      <c r="D33" s="21" t="s">
        <v>19</v>
      </c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0</v>
      </c>
    </row>
    <row r="34" spans="2:18" ht="15.75" thickBot="1" x14ac:dyDescent="0.3">
      <c r="B34" s="11">
        <v>413</v>
      </c>
      <c r="C34" s="12" t="s">
        <v>36</v>
      </c>
      <c r="D34" s="21" t="s">
        <v>19</v>
      </c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si="0"/>
        <v>0</v>
      </c>
    </row>
    <row r="35" spans="2:18" ht="15.75" thickBot="1" x14ac:dyDescent="0.3">
      <c r="B35" s="11">
        <v>555</v>
      </c>
      <c r="C35" s="29" t="s">
        <v>41</v>
      </c>
      <c r="D35" s="22"/>
      <c r="E35" s="16"/>
      <c r="F35" s="13">
        <v>0</v>
      </c>
      <c r="G35" s="7">
        <v>0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0</v>
      </c>
    </row>
    <row r="36" spans="2:18" ht="15.75" thickBot="1" x14ac:dyDescent="0.3">
      <c r="B36" s="11">
        <v>629</v>
      </c>
      <c r="C36" s="12" t="s">
        <v>44</v>
      </c>
      <c r="D36" s="8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0"/>
        <v>0</v>
      </c>
    </row>
    <row r="37" spans="2:18" ht="15.75" thickBot="1" x14ac:dyDescent="0.3">
      <c r="B37" s="11">
        <v>909</v>
      </c>
      <c r="C37" s="12" t="s">
        <v>46</v>
      </c>
      <c r="D37" s="22"/>
      <c r="E37" s="16"/>
      <c r="F37" s="13">
        <v>0</v>
      </c>
      <c r="G37" s="7">
        <v>0</v>
      </c>
      <c r="H37" s="7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0"/>
        <v>0</v>
      </c>
    </row>
    <row r="38" spans="2:18" ht="15.75" thickBot="1" x14ac:dyDescent="0.3">
      <c r="B38" s="11">
        <v>1008</v>
      </c>
      <c r="C38" s="12" t="s">
        <v>58</v>
      </c>
      <c r="D38" s="32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0"/>
        <v>0</v>
      </c>
    </row>
    <row r="39" spans="2:18" x14ac:dyDescent="0.25">
      <c r="B39" s="28"/>
      <c r="C39" s="6"/>
      <c r="D39" s="45"/>
      <c r="E39" s="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</row>
  </sheetData>
  <sortState ref="B2:R38">
    <sortCondition descending="1" ref="R2:R38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E30" sqref="E30"/>
    </sheetView>
  </sheetViews>
  <sheetFormatPr defaultRowHeight="15" x14ac:dyDescent="0.25"/>
  <cols>
    <col min="2" max="2" width="33.28515625" customWidth="1"/>
    <col min="3" max="3" width="10.42578125" customWidth="1"/>
    <col min="19" max="19" width="25.710937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7">
        <v>13</v>
      </c>
      <c r="B2" s="18" t="s">
        <v>2</v>
      </c>
      <c r="C2" s="21"/>
      <c r="D2" s="22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11">
        <v>58</v>
      </c>
      <c r="B3" s="12" t="s">
        <v>63</v>
      </c>
      <c r="C3" s="8"/>
      <c r="D3" s="8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11">
        <v>84</v>
      </c>
      <c r="B4" s="12" t="s">
        <v>60</v>
      </c>
      <c r="C4" s="22"/>
      <c r="D4" s="22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11">
        <v>96</v>
      </c>
      <c r="B5" s="12" t="s">
        <v>54</v>
      </c>
      <c r="C5" s="32"/>
      <c r="D5" s="32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11">
        <v>100</v>
      </c>
      <c r="B6" s="12" t="s">
        <v>29</v>
      </c>
      <c r="C6" s="22"/>
      <c r="D6" s="22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11">
        <v>107</v>
      </c>
      <c r="B7" s="12" t="s">
        <v>47</v>
      </c>
      <c r="C7" s="22"/>
      <c r="D7" s="2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25">
      <c r="A8" s="11">
        <v>109</v>
      </c>
      <c r="B8" s="12" t="s">
        <v>52</v>
      </c>
      <c r="C8" s="21"/>
      <c r="D8" s="2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11">
        <v>117</v>
      </c>
      <c r="B9" s="12" t="s">
        <v>55</v>
      </c>
      <c r="C9" s="22"/>
      <c r="D9" s="22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11">
        <v>120</v>
      </c>
      <c r="B10" s="12" t="s">
        <v>34</v>
      </c>
      <c r="C10" s="22"/>
      <c r="D10" s="22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11">
        <v>121</v>
      </c>
      <c r="B11" s="12" t="s">
        <v>33</v>
      </c>
      <c r="C11" s="21" t="s">
        <v>19</v>
      </c>
      <c r="D11" s="21" t="s">
        <v>19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x14ac:dyDescent="0.25">
      <c r="A12" s="11">
        <v>144</v>
      </c>
      <c r="B12" s="12" t="s">
        <v>45</v>
      </c>
      <c r="C12" s="21"/>
      <c r="D12" s="2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x14ac:dyDescent="0.25">
      <c r="A13" s="11">
        <v>150</v>
      </c>
      <c r="B13" s="12" t="s">
        <v>32</v>
      </c>
      <c r="C13" s="21" t="s">
        <v>19</v>
      </c>
      <c r="D13" s="21" t="s">
        <v>19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x14ac:dyDescent="0.25">
      <c r="A14" s="11">
        <v>154</v>
      </c>
      <c r="B14" s="12" t="s">
        <v>50</v>
      </c>
      <c r="C14" s="32"/>
      <c r="D14" s="32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25">
      <c r="A15" s="11">
        <v>163</v>
      </c>
      <c r="B15" s="12" t="s">
        <v>39</v>
      </c>
      <c r="C15" s="8"/>
      <c r="D15" s="8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25">
      <c r="A16" s="11">
        <v>165</v>
      </c>
      <c r="B16" s="12" t="s">
        <v>37</v>
      </c>
      <c r="C16" s="8"/>
      <c r="D16" s="8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x14ac:dyDescent="0.25">
      <c r="A17" s="11">
        <v>169</v>
      </c>
      <c r="B17" s="12" t="s">
        <v>42</v>
      </c>
      <c r="C17" s="8"/>
      <c r="D17" s="8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x14ac:dyDescent="0.25">
      <c r="A18" s="11">
        <v>192</v>
      </c>
      <c r="B18" s="12" t="s">
        <v>35</v>
      </c>
      <c r="C18" s="21"/>
      <c r="D18" s="2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x14ac:dyDescent="0.25">
      <c r="A19" s="11">
        <v>203</v>
      </c>
      <c r="B19" s="12" t="s">
        <v>43</v>
      </c>
      <c r="C19" s="21"/>
      <c r="D19" s="2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x14ac:dyDescent="0.25">
      <c r="A20" s="11">
        <v>211</v>
      </c>
      <c r="B20" s="12" t="s">
        <v>48</v>
      </c>
      <c r="C20" s="22"/>
      <c r="D20" s="22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x14ac:dyDescent="0.25">
      <c r="A21" s="11">
        <v>212</v>
      </c>
      <c r="B21" s="12" t="s">
        <v>53</v>
      </c>
      <c r="C21" s="22"/>
      <c r="D21" s="22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25">
      <c r="A22" s="11">
        <v>261</v>
      </c>
      <c r="B22" s="12" t="s">
        <v>38</v>
      </c>
      <c r="C22" s="8"/>
      <c r="D22" s="8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x14ac:dyDescent="0.25">
      <c r="A23" s="11">
        <v>276</v>
      </c>
      <c r="B23" s="12" t="s">
        <v>59</v>
      </c>
      <c r="C23" s="8"/>
      <c r="D23" s="8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x14ac:dyDescent="0.25">
      <c r="A24" s="11">
        <v>292</v>
      </c>
      <c r="B24" s="12" t="s">
        <v>49</v>
      </c>
      <c r="C24" s="32"/>
      <c r="D24" s="32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25">
      <c r="A25" s="11">
        <v>338</v>
      </c>
      <c r="B25" s="12" t="s">
        <v>56</v>
      </c>
      <c r="C25" s="21" t="s">
        <v>19</v>
      </c>
      <c r="D25" s="21" t="s">
        <v>19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25">
      <c r="A26" s="11">
        <v>413</v>
      </c>
      <c r="B26" s="12" t="s">
        <v>36</v>
      </c>
      <c r="C26" s="21" t="s">
        <v>19</v>
      </c>
      <c r="D26" s="21" t="s">
        <v>19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A27" s="11">
        <v>471</v>
      </c>
      <c r="B27" s="12" t="s">
        <v>31</v>
      </c>
      <c r="C27" s="21" t="s">
        <v>19</v>
      </c>
      <c r="D27" s="21" t="s">
        <v>19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25">
      <c r="A28" s="11">
        <v>515</v>
      </c>
      <c r="B28" s="12" t="s">
        <v>30</v>
      </c>
      <c r="C28" s="22"/>
      <c r="D28" s="22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25">
      <c r="A29" s="11">
        <v>555</v>
      </c>
      <c r="B29" s="29" t="s">
        <v>41</v>
      </c>
      <c r="C29" s="22"/>
      <c r="D29" s="22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25">
      <c r="A30" s="11">
        <v>612</v>
      </c>
      <c r="B30" s="12" t="s">
        <v>62</v>
      </c>
      <c r="C30" s="22"/>
      <c r="D30" s="8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">
        <v>629</v>
      </c>
      <c r="B31" s="30" t="s">
        <v>44</v>
      </c>
      <c r="C31" s="8"/>
      <c r="D31" s="8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">
        <v>909</v>
      </c>
      <c r="B32" s="30" t="s">
        <v>46</v>
      </c>
      <c r="C32" s="22"/>
      <c r="D32" s="22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11">
        <v>917</v>
      </c>
      <c r="B33" s="12" t="s">
        <v>61</v>
      </c>
      <c r="C33" s="21"/>
      <c r="D33" s="2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11">
        <v>1008</v>
      </c>
      <c r="B34" s="12" t="s">
        <v>58</v>
      </c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11">
        <v>1014</v>
      </c>
      <c r="B35" s="12" t="s">
        <v>57</v>
      </c>
      <c r="C35" s="8"/>
      <c r="D35" s="8"/>
      <c r="E35" s="31"/>
      <c r="F35" s="31"/>
      <c r="G35" s="31"/>
      <c r="H35" s="31"/>
      <c r="I35" s="31"/>
      <c r="J35" s="31"/>
      <c r="K35" s="31"/>
      <c r="L35" s="31"/>
      <c r="M35" s="31"/>
      <c r="N35" s="31"/>
    </row>
  </sheetData>
  <sortState ref="A2:N35">
    <sortCondition ref="A2:A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T13" sqref="T13"/>
    </sheetView>
  </sheetViews>
  <sheetFormatPr defaultRowHeight="15" x14ac:dyDescent="0.25"/>
  <cols>
    <col min="3" max="3" width="23.140625" customWidth="1"/>
    <col min="4" max="4" width="4.5703125" customWidth="1"/>
  </cols>
  <sheetData>
    <row r="1" spans="1:16" ht="54" thickBot="1" x14ac:dyDescent="0.3">
      <c r="A1" s="1"/>
      <c r="B1" s="2" t="s">
        <v>1</v>
      </c>
      <c r="C1" s="2" t="s">
        <v>0</v>
      </c>
      <c r="D1" s="1"/>
      <c r="E1" s="3">
        <v>43485</v>
      </c>
      <c r="F1" s="3">
        <v>43520</v>
      </c>
      <c r="G1" s="3">
        <v>43547</v>
      </c>
      <c r="H1" s="3">
        <v>43575</v>
      </c>
      <c r="I1" s="19">
        <v>43603</v>
      </c>
      <c r="J1" s="3">
        <v>43638</v>
      </c>
      <c r="K1" s="3">
        <v>43666</v>
      </c>
      <c r="L1" s="3">
        <v>43336</v>
      </c>
      <c r="M1" s="3">
        <v>43729</v>
      </c>
      <c r="N1" s="3">
        <v>43757</v>
      </c>
      <c r="O1" s="3">
        <v>43785</v>
      </c>
      <c r="P1" s="5"/>
    </row>
    <row r="2" spans="1:16" ht="15.75" thickBot="1" x14ac:dyDescent="0.3">
      <c r="A2" s="49" t="s">
        <v>40</v>
      </c>
      <c r="B2" s="17">
        <v>471</v>
      </c>
      <c r="C2" s="18" t="s">
        <v>31</v>
      </c>
      <c r="D2" s="16"/>
      <c r="E2" s="7">
        <v>45</v>
      </c>
      <c r="F2" s="7">
        <v>45</v>
      </c>
      <c r="G2" s="7">
        <v>0</v>
      </c>
      <c r="H2" s="33">
        <v>0</v>
      </c>
      <c r="I2" s="10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9">
        <f t="shared" ref="P2:P21" si="0">SUM(E2:O2)</f>
        <v>90</v>
      </c>
    </row>
    <row r="3" spans="1:16" ht="15.75" thickBot="1" x14ac:dyDescent="0.3">
      <c r="A3" s="49"/>
      <c r="B3" s="11">
        <v>150</v>
      </c>
      <c r="C3" s="12" t="s">
        <v>32</v>
      </c>
      <c r="D3" s="6"/>
      <c r="E3" s="7">
        <v>35</v>
      </c>
      <c r="F3" s="7">
        <v>36</v>
      </c>
      <c r="G3" s="7">
        <v>0</v>
      </c>
      <c r="H3" s="33">
        <v>0</v>
      </c>
      <c r="I3" s="10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9">
        <f t="shared" si="0"/>
        <v>71</v>
      </c>
    </row>
    <row r="4" spans="1:16" ht="15.75" thickBot="1" x14ac:dyDescent="0.3">
      <c r="A4" s="49"/>
      <c r="B4" s="11">
        <v>107</v>
      </c>
      <c r="C4" s="12" t="s">
        <v>47</v>
      </c>
      <c r="D4" s="6"/>
      <c r="E4" s="7">
        <v>26</v>
      </c>
      <c r="F4" s="7">
        <v>25</v>
      </c>
      <c r="G4" s="7">
        <v>0</v>
      </c>
      <c r="H4" s="33">
        <v>0</v>
      </c>
      <c r="I4" s="10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9">
        <f t="shared" si="0"/>
        <v>51</v>
      </c>
    </row>
    <row r="5" spans="1:16" ht="15.75" thickBot="1" x14ac:dyDescent="0.3">
      <c r="A5" s="49"/>
      <c r="B5" s="11">
        <v>13</v>
      </c>
      <c r="C5" s="12" t="s">
        <v>2</v>
      </c>
      <c r="D5" s="37"/>
      <c r="E5" s="7">
        <v>22</v>
      </c>
      <c r="F5" s="7">
        <v>27</v>
      </c>
      <c r="G5" s="7">
        <v>0</v>
      </c>
      <c r="H5" s="33">
        <v>0</v>
      </c>
      <c r="I5" s="10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 t="shared" si="0"/>
        <v>49</v>
      </c>
    </row>
    <row r="6" spans="1:16" ht="15.75" thickBot="1" x14ac:dyDescent="0.3">
      <c r="A6" s="49"/>
      <c r="B6" s="11">
        <v>192</v>
      </c>
      <c r="C6" s="38" t="s">
        <v>35</v>
      </c>
      <c r="D6" s="6"/>
      <c r="E6" s="7">
        <v>36</v>
      </c>
      <c r="F6" s="7">
        <v>0</v>
      </c>
      <c r="G6" s="7">
        <v>0</v>
      </c>
      <c r="H6" s="33">
        <v>0</v>
      </c>
      <c r="I6" s="10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>
        <f t="shared" si="0"/>
        <v>36</v>
      </c>
    </row>
    <row r="7" spans="1:16" ht="15.75" thickBot="1" x14ac:dyDescent="0.3">
      <c r="A7" s="49"/>
      <c r="B7" s="11">
        <v>120</v>
      </c>
      <c r="C7" s="12" t="s">
        <v>34</v>
      </c>
      <c r="D7" s="6"/>
      <c r="E7" s="7">
        <v>0</v>
      </c>
      <c r="F7" s="7">
        <v>36</v>
      </c>
      <c r="G7" s="7">
        <v>0</v>
      </c>
      <c r="H7" s="33">
        <v>0</v>
      </c>
      <c r="I7" s="10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 t="shared" si="0"/>
        <v>36</v>
      </c>
    </row>
    <row r="8" spans="1:16" ht="15.75" thickBot="1" x14ac:dyDescent="0.3">
      <c r="A8" s="49"/>
      <c r="B8" s="24">
        <v>276</v>
      </c>
      <c r="C8" s="39" t="s">
        <v>59</v>
      </c>
      <c r="E8" s="7">
        <v>0</v>
      </c>
      <c r="F8" s="7">
        <v>24</v>
      </c>
      <c r="G8" s="7">
        <v>0</v>
      </c>
      <c r="H8" s="33">
        <v>0</v>
      </c>
      <c r="I8" s="10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f t="shared" si="0"/>
        <v>24</v>
      </c>
    </row>
    <row r="9" spans="1:16" ht="15.75" thickBot="1" x14ac:dyDescent="0.3">
      <c r="A9" s="49"/>
      <c r="B9" s="24">
        <v>817</v>
      </c>
      <c r="C9" s="27" t="s">
        <v>61</v>
      </c>
      <c r="D9" s="6"/>
      <c r="E9" s="7">
        <v>22</v>
      </c>
      <c r="F9" s="7">
        <v>0</v>
      </c>
      <c r="G9" s="7">
        <v>0</v>
      </c>
      <c r="H9" s="33">
        <v>0</v>
      </c>
      <c r="I9" s="10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f t="shared" si="0"/>
        <v>22</v>
      </c>
    </row>
    <row r="10" spans="1:16" ht="15.75" thickBot="1" x14ac:dyDescent="0.3">
      <c r="A10" s="49"/>
      <c r="B10" s="24">
        <v>612</v>
      </c>
      <c r="C10" s="27" t="s">
        <v>62</v>
      </c>
      <c r="D10" s="36"/>
      <c r="E10" s="7">
        <v>0</v>
      </c>
      <c r="F10" s="7">
        <v>19</v>
      </c>
      <c r="G10" s="7">
        <v>0</v>
      </c>
      <c r="H10" s="33">
        <v>0</v>
      </c>
      <c r="I10" s="10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19</v>
      </c>
    </row>
    <row r="11" spans="1:16" ht="15.75" thickBot="1" x14ac:dyDescent="0.3">
      <c r="A11" s="49"/>
      <c r="B11" s="24">
        <v>555</v>
      </c>
      <c r="C11" s="25" t="s">
        <v>51</v>
      </c>
      <c r="D11" s="37"/>
      <c r="E11" s="7">
        <v>0</v>
      </c>
      <c r="F11" s="7">
        <v>0</v>
      </c>
      <c r="G11" s="7">
        <v>0</v>
      </c>
      <c r="H11" s="33">
        <v>0</v>
      </c>
      <c r="I11" s="10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f t="shared" si="0"/>
        <v>0</v>
      </c>
    </row>
    <row r="12" spans="1:16" ht="15.75" thickBot="1" x14ac:dyDescent="0.3">
      <c r="A12" s="49"/>
      <c r="B12" s="24">
        <v>211</v>
      </c>
      <c r="C12" s="25" t="s">
        <v>48</v>
      </c>
      <c r="D12" s="37"/>
      <c r="E12" s="7">
        <v>0</v>
      </c>
      <c r="F12" s="7">
        <v>0</v>
      </c>
      <c r="G12" s="7">
        <v>0</v>
      </c>
      <c r="H12" s="33">
        <v>0</v>
      </c>
      <c r="I12" s="10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f t="shared" si="0"/>
        <v>0</v>
      </c>
    </row>
    <row r="13" spans="1:16" ht="15.75" thickBot="1" x14ac:dyDescent="0.3">
      <c r="A13" s="49"/>
      <c r="B13" s="24">
        <v>165</v>
      </c>
      <c r="C13" s="27" t="s">
        <v>37</v>
      </c>
      <c r="E13" s="7">
        <v>0</v>
      </c>
      <c r="F13" s="7">
        <v>0</v>
      </c>
      <c r="G13" s="7">
        <v>0</v>
      </c>
      <c r="H13" s="33">
        <v>0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0</v>
      </c>
    </row>
    <row r="14" spans="1:16" ht="15.75" thickBot="1" x14ac:dyDescent="0.3">
      <c r="A14" s="49"/>
      <c r="B14" s="11">
        <v>117</v>
      </c>
      <c r="C14" s="29" t="s">
        <v>55</v>
      </c>
      <c r="E14" s="7">
        <v>0</v>
      </c>
      <c r="F14" s="7">
        <v>0</v>
      </c>
      <c r="G14" s="7">
        <v>0</v>
      </c>
      <c r="H14" s="33">
        <v>0</v>
      </c>
      <c r="I14" s="10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0</v>
      </c>
    </row>
    <row r="15" spans="1:16" ht="15.75" thickBot="1" x14ac:dyDescent="0.3">
      <c r="A15" s="49"/>
      <c r="B15" s="11">
        <v>338</v>
      </c>
      <c r="C15" s="12" t="s">
        <v>56</v>
      </c>
      <c r="D15" s="6"/>
      <c r="E15" s="7">
        <v>0</v>
      </c>
      <c r="F15" s="7">
        <v>0</v>
      </c>
      <c r="G15" s="7">
        <v>0</v>
      </c>
      <c r="H15" s="33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0</v>
      </c>
    </row>
    <row r="16" spans="1:16" ht="15.75" thickBot="1" x14ac:dyDescent="0.3">
      <c r="A16" s="49"/>
      <c r="B16" s="11">
        <v>154</v>
      </c>
      <c r="C16" s="29" t="s">
        <v>50</v>
      </c>
      <c r="E16" s="7">
        <v>0</v>
      </c>
      <c r="F16" s="7">
        <v>0</v>
      </c>
      <c r="G16" s="7">
        <v>0</v>
      </c>
      <c r="H16" s="33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0</v>
      </c>
    </row>
    <row r="17" spans="1:16" ht="15.75" thickBot="1" x14ac:dyDescent="0.3">
      <c r="A17" s="49"/>
      <c r="B17" s="11">
        <v>109</v>
      </c>
      <c r="C17" s="12" t="s">
        <v>52</v>
      </c>
      <c r="D17" s="6"/>
      <c r="E17" s="7">
        <v>0</v>
      </c>
      <c r="F17" s="7">
        <v>0</v>
      </c>
      <c r="G17" s="7">
        <v>0</v>
      </c>
      <c r="H17" s="33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0</v>
      </c>
    </row>
    <row r="18" spans="1:16" ht="15.75" thickBot="1" x14ac:dyDescent="0.3">
      <c r="A18" s="49"/>
      <c r="B18" s="11">
        <v>629</v>
      </c>
      <c r="C18" s="12" t="s">
        <v>44</v>
      </c>
      <c r="D18" s="6"/>
      <c r="E18" s="7">
        <v>0</v>
      </c>
      <c r="F18" s="7">
        <v>0</v>
      </c>
      <c r="G18" s="7">
        <v>0</v>
      </c>
      <c r="H18" s="33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0</v>
      </c>
    </row>
    <row r="19" spans="1:16" ht="15.75" thickBot="1" x14ac:dyDescent="0.3">
      <c r="A19" s="49"/>
      <c r="B19" s="11">
        <v>1014</v>
      </c>
      <c r="C19" s="12" t="s">
        <v>57</v>
      </c>
      <c r="D19" s="6"/>
      <c r="E19" s="7">
        <v>0</v>
      </c>
      <c r="F19" s="7">
        <v>0</v>
      </c>
      <c r="G19" s="7">
        <v>0</v>
      </c>
      <c r="H19" s="33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0</v>
      </c>
    </row>
    <row r="20" spans="1:16" ht="15.75" thickBot="1" x14ac:dyDescent="0.3">
      <c r="A20" s="49"/>
      <c r="B20" s="11">
        <v>515</v>
      </c>
      <c r="C20" s="12" t="s">
        <v>30</v>
      </c>
      <c r="D20" s="6"/>
      <c r="E20" s="7">
        <v>0</v>
      </c>
      <c r="F20" s="7">
        <v>0</v>
      </c>
      <c r="G20" s="7">
        <v>0</v>
      </c>
      <c r="H20" s="33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0</v>
      </c>
    </row>
    <row r="21" spans="1:16" ht="15.75" thickBot="1" x14ac:dyDescent="0.3">
      <c r="A21" s="49"/>
      <c r="B21" s="11">
        <v>212</v>
      </c>
      <c r="C21" s="12" t="s">
        <v>53</v>
      </c>
      <c r="D21" s="6"/>
      <c r="E21" s="7">
        <v>0</v>
      </c>
      <c r="F21" s="7">
        <v>0</v>
      </c>
      <c r="G21" s="7">
        <v>0</v>
      </c>
      <c r="H21" s="33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0</v>
      </c>
    </row>
    <row r="22" spans="1:16" x14ac:dyDescent="0.25">
      <c r="C22" s="6" t="s">
        <v>28</v>
      </c>
      <c r="D22" s="28"/>
      <c r="E22" s="6">
        <f t="shared" ref="E22:P22" si="1">COUNTIF(E2:E21,"&gt;0")</f>
        <v>6</v>
      </c>
      <c r="F22" s="6">
        <f t="shared" si="1"/>
        <v>7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9</v>
      </c>
    </row>
  </sheetData>
  <sortState ref="B2:P21">
    <sortCondition descending="1" ref="P2:P21"/>
  </sortState>
  <mergeCells count="1">
    <mergeCell ref="A2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9" sqref="G9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43836</v>
      </c>
      <c r="F1" s="3">
        <v>43843</v>
      </c>
      <c r="G1" s="3">
        <v>43850</v>
      </c>
      <c r="H1" s="4">
        <v>43857</v>
      </c>
      <c r="I1" s="5"/>
    </row>
    <row r="2" spans="1:10" ht="15.75" customHeight="1" thickBot="1" x14ac:dyDescent="0.3">
      <c r="A2" s="49" t="s">
        <v>40</v>
      </c>
      <c r="B2" s="17">
        <v>471</v>
      </c>
      <c r="C2" s="18" t="s">
        <v>31</v>
      </c>
      <c r="D2" s="16"/>
      <c r="E2" s="7">
        <v>35</v>
      </c>
      <c r="F2" s="8">
        <v>45</v>
      </c>
      <c r="G2" s="8">
        <v>45</v>
      </c>
      <c r="H2" s="42">
        <v>45</v>
      </c>
      <c r="I2" s="9">
        <f t="shared" ref="I2:I18" si="0">SUM(LARGE(E2:H2,1)+LARGE(E2:H2,2)+LARGE(E2:H2,3))</f>
        <v>135</v>
      </c>
      <c r="J2">
        <f t="shared" ref="J2:J9" si="1">SUM(E2:H2)/180</f>
        <v>0.94444444444444442</v>
      </c>
    </row>
    <row r="3" spans="1:10" ht="15.75" thickBot="1" x14ac:dyDescent="0.3">
      <c r="A3" s="49"/>
      <c r="B3" s="11">
        <v>150</v>
      </c>
      <c r="C3" s="12" t="s">
        <v>32</v>
      </c>
      <c r="D3" s="6"/>
      <c r="E3" s="7">
        <v>38</v>
      </c>
      <c r="F3" s="7">
        <v>35</v>
      </c>
      <c r="G3" s="7">
        <v>35</v>
      </c>
      <c r="H3" s="10">
        <v>0</v>
      </c>
      <c r="I3" s="9">
        <f t="shared" si="0"/>
        <v>108</v>
      </c>
      <c r="J3">
        <f t="shared" si="1"/>
        <v>0.6</v>
      </c>
    </row>
    <row r="4" spans="1:10" ht="15.75" thickBot="1" x14ac:dyDescent="0.3">
      <c r="A4" s="49"/>
      <c r="B4" s="11">
        <v>13</v>
      </c>
      <c r="C4" s="12" t="s">
        <v>2</v>
      </c>
      <c r="D4" s="6"/>
      <c r="E4" s="7">
        <v>27</v>
      </c>
      <c r="F4" s="7">
        <v>34</v>
      </c>
      <c r="G4" s="7">
        <v>22</v>
      </c>
      <c r="H4" s="10">
        <v>37</v>
      </c>
      <c r="I4" s="9">
        <f t="shared" si="0"/>
        <v>98</v>
      </c>
      <c r="J4">
        <f t="shared" si="1"/>
        <v>0.66666666666666663</v>
      </c>
    </row>
    <row r="5" spans="1:10" ht="15.75" thickBot="1" x14ac:dyDescent="0.3">
      <c r="A5" s="49"/>
      <c r="B5" s="11">
        <v>612</v>
      </c>
      <c r="C5" s="12" t="s">
        <v>62</v>
      </c>
      <c r="D5" s="6"/>
      <c r="E5" s="7">
        <v>16</v>
      </c>
      <c r="F5" s="7">
        <v>22</v>
      </c>
      <c r="G5" s="7">
        <v>0</v>
      </c>
      <c r="H5" s="10">
        <v>34</v>
      </c>
      <c r="I5" s="9">
        <f t="shared" si="0"/>
        <v>72</v>
      </c>
      <c r="J5">
        <f t="shared" si="1"/>
        <v>0.4</v>
      </c>
    </row>
    <row r="6" spans="1:10" ht="15.75" thickBot="1" x14ac:dyDescent="0.3">
      <c r="A6" s="49"/>
      <c r="B6" s="11">
        <v>107</v>
      </c>
      <c r="C6" s="30" t="s">
        <v>47</v>
      </c>
      <c r="D6" s="6"/>
      <c r="E6" s="7">
        <v>15</v>
      </c>
      <c r="F6" s="7">
        <v>0</v>
      </c>
      <c r="G6" s="7">
        <v>26</v>
      </c>
      <c r="H6" s="10">
        <v>25</v>
      </c>
      <c r="I6" s="9">
        <f t="shared" si="0"/>
        <v>66</v>
      </c>
      <c r="J6">
        <f t="shared" si="1"/>
        <v>0.36666666666666664</v>
      </c>
    </row>
    <row r="7" spans="1:10" ht="15.75" thickBot="1" x14ac:dyDescent="0.3">
      <c r="A7" s="49"/>
      <c r="B7" s="11">
        <v>192</v>
      </c>
      <c r="C7" s="26" t="s">
        <v>35</v>
      </c>
      <c r="D7" s="6"/>
      <c r="E7" s="7">
        <v>22</v>
      </c>
      <c r="F7" s="7">
        <v>0</v>
      </c>
      <c r="G7" s="7">
        <v>36</v>
      </c>
      <c r="H7" s="10">
        <v>0</v>
      </c>
      <c r="I7" s="9">
        <f t="shared" si="0"/>
        <v>58</v>
      </c>
      <c r="J7">
        <f t="shared" si="1"/>
        <v>0.32222222222222224</v>
      </c>
    </row>
    <row r="8" spans="1:10" ht="15.75" thickBot="1" x14ac:dyDescent="0.3">
      <c r="A8" s="49"/>
      <c r="B8" s="24">
        <v>154</v>
      </c>
      <c r="C8" s="27" t="s">
        <v>50</v>
      </c>
      <c r="D8" s="6"/>
      <c r="E8" s="7">
        <v>19</v>
      </c>
      <c r="F8" s="7">
        <v>33</v>
      </c>
      <c r="G8" s="7">
        <v>0</v>
      </c>
      <c r="H8" s="10">
        <v>0</v>
      </c>
      <c r="I8" s="9">
        <f t="shared" si="0"/>
        <v>52</v>
      </c>
      <c r="J8">
        <f t="shared" si="1"/>
        <v>0.28888888888888886</v>
      </c>
    </row>
    <row r="9" spans="1:10" ht="15.75" thickBot="1" x14ac:dyDescent="0.3">
      <c r="A9" s="49"/>
      <c r="B9" s="24">
        <v>121</v>
      </c>
      <c r="C9" s="27" t="s">
        <v>33</v>
      </c>
      <c r="D9" s="6"/>
      <c r="E9" s="8">
        <v>42</v>
      </c>
      <c r="F9" s="7">
        <v>0</v>
      </c>
      <c r="G9" s="7">
        <v>0</v>
      </c>
      <c r="H9" s="10">
        <v>0</v>
      </c>
      <c r="I9" s="9">
        <f t="shared" si="0"/>
        <v>42</v>
      </c>
      <c r="J9">
        <f t="shared" si="1"/>
        <v>0.23333333333333334</v>
      </c>
    </row>
    <row r="10" spans="1:10" ht="15.75" thickBot="1" x14ac:dyDescent="0.3">
      <c r="A10" s="49"/>
      <c r="B10" s="24">
        <v>276</v>
      </c>
      <c r="C10" s="27" t="s">
        <v>59</v>
      </c>
      <c r="D10" s="6"/>
      <c r="E10" s="7">
        <v>0</v>
      </c>
      <c r="F10" s="7">
        <v>0</v>
      </c>
      <c r="G10" s="7">
        <v>0</v>
      </c>
      <c r="H10" s="10">
        <v>29</v>
      </c>
      <c r="I10" s="9">
        <f t="shared" si="0"/>
        <v>29</v>
      </c>
      <c r="J10">
        <f t="shared" ref="J10:J14" si="2">SUM(E10:H10)/180</f>
        <v>0.16111111111111112</v>
      </c>
    </row>
    <row r="11" spans="1:10" ht="15.75" thickBot="1" x14ac:dyDescent="0.3">
      <c r="A11" s="49"/>
      <c r="B11" s="24">
        <v>169</v>
      </c>
      <c r="C11" s="27" t="s">
        <v>42</v>
      </c>
      <c r="D11" s="6"/>
      <c r="E11" s="7">
        <v>24</v>
      </c>
      <c r="F11" s="7">
        <v>0</v>
      </c>
      <c r="G11" s="7">
        <v>0</v>
      </c>
      <c r="H11" s="10">
        <v>0</v>
      </c>
      <c r="I11" s="9">
        <f t="shared" si="0"/>
        <v>24</v>
      </c>
      <c r="J11">
        <f t="shared" si="2"/>
        <v>0.13333333333333333</v>
      </c>
    </row>
    <row r="12" spans="1:10" ht="15.75" thickBot="1" x14ac:dyDescent="0.3">
      <c r="A12" s="49"/>
      <c r="B12" s="24">
        <v>58</v>
      </c>
      <c r="C12" s="27" t="s">
        <v>63</v>
      </c>
      <c r="D12" s="6"/>
      <c r="E12" s="7">
        <v>0</v>
      </c>
      <c r="F12" s="7">
        <v>0</v>
      </c>
      <c r="G12" s="7">
        <v>0</v>
      </c>
      <c r="H12" s="10">
        <v>24</v>
      </c>
      <c r="I12" s="9">
        <f t="shared" si="0"/>
        <v>24</v>
      </c>
      <c r="J12">
        <f t="shared" si="2"/>
        <v>0.13333333333333333</v>
      </c>
    </row>
    <row r="13" spans="1:10" ht="15.75" thickBot="1" x14ac:dyDescent="0.3">
      <c r="A13" s="49"/>
      <c r="B13" s="24">
        <v>817</v>
      </c>
      <c r="C13" s="27" t="s">
        <v>61</v>
      </c>
      <c r="D13" s="6"/>
      <c r="E13" s="7">
        <v>0</v>
      </c>
      <c r="F13" s="7">
        <v>0</v>
      </c>
      <c r="G13" s="7">
        <v>22</v>
      </c>
      <c r="H13" s="10">
        <v>0</v>
      </c>
      <c r="I13" s="9">
        <f t="shared" si="0"/>
        <v>22</v>
      </c>
      <c r="J13">
        <f t="shared" si="2"/>
        <v>0.12222222222222222</v>
      </c>
    </row>
    <row r="14" spans="1:10" ht="15.75" thickBot="1" x14ac:dyDescent="0.3">
      <c r="A14" s="49"/>
      <c r="B14" s="11">
        <v>212</v>
      </c>
      <c r="C14" s="12" t="s">
        <v>53</v>
      </c>
      <c r="D14" s="6"/>
      <c r="E14" s="7">
        <v>0</v>
      </c>
      <c r="F14" s="7">
        <v>0</v>
      </c>
      <c r="G14" s="7">
        <v>0</v>
      </c>
      <c r="H14" s="10">
        <v>18</v>
      </c>
      <c r="I14" s="9">
        <f t="shared" si="0"/>
        <v>18</v>
      </c>
      <c r="J14">
        <f t="shared" si="2"/>
        <v>0.1</v>
      </c>
    </row>
    <row r="15" spans="1:10" ht="15.75" thickBot="1" x14ac:dyDescent="0.3">
      <c r="A15" s="49"/>
      <c r="B15" s="11">
        <v>413</v>
      </c>
      <c r="C15" s="26" t="s">
        <v>36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ref="J15" si="3">SUM(E15:H15)/180</f>
        <v>0</v>
      </c>
    </row>
    <row r="16" spans="1:10" ht="15.75" thickBot="1" x14ac:dyDescent="0.3">
      <c r="B16" s="11">
        <v>555</v>
      </c>
      <c r="C16" s="26" t="s">
        <v>51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</row>
    <row r="17" spans="2:9" ht="15.75" thickBot="1" x14ac:dyDescent="0.3">
      <c r="B17" s="11">
        <v>163</v>
      </c>
      <c r="C17" s="12" t="s">
        <v>39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</row>
    <row r="18" spans="2:9" ht="15.75" thickBot="1" x14ac:dyDescent="0.3">
      <c r="B18" s="11">
        <v>120</v>
      </c>
      <c r="C18" s="12" t="s">
        <v>34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</row>
    <row r="21" spans="2:9" x14ac:dyDescent="0.25">
      <c r="C21" s="6" t="s">
        <v>28</v>
      </c>
      <c r="D21" s="28"/>
      <c r="E21" s="6">
        <f>COUNTIF(E2:E19,"&gt;0")</f>
        <v>9</v>
      </c>
      <c r="F21" s="6">
        <f t="shared" ref="F21:H21" si="4">COUNTIF(F2:F19,"&gt;0")</f>
        <v>5</v>
      </c>
      <c r="G21" s="6">
        <f t="shared" si="4"/>
        <v>6</v>
      </c>
      <c r="H21" s="6">
        <f t="shared" si="4"/>
        <v>7</v>
      </c>
    </row>
  </sheetData>
  <sortState ref="B2:I18">
    <sortCondition descending="1" ref="I2:I18"/>
  </sortState>
  <mergeCells count="1">
    <mergeCell ref="A2:A1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5" sqref="H15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43864</v>
      </c>
      <c r="F1" s="3">
        <v>43871</v>
      </c>
      <c r="G1" s="3">
        <v>43878</v>
      </c>
      <c r="H1" s="19">
        <v>43885</v>
      </c>
      <c r="I1" s="5"/>
    </row>
    <row r="2" spans="1:10" ht="15.75" customHeight="1" thickBot="1" x14ac:dyDescent="0.3">
      <c r="A2" s="49" t="s">
        <v>40</v>
      </c>
      <c r="B2" s="17">
        <v>471</v>
      </c>
      <c r="C2" s="18" t="s">
        <v>31</v>
      </c>
      <c r="D2" s="6"/>
      <c r="E2" s="8">
        <v>45</v>
      </c>
      <c r="F2" s="8">
        <v>45</v>
      </c>
      <c r="G2" s="7">
        <v>42</v>
      </c>
      <c r="H2" s="42">
        <v>45</v>
      </c>
      <c r="I2" s="9">
        <f t="shared" ref="I2:I22" si="0">SUM(LARGE(E2:H2,1)+LARGE(E2:H2,2)+LARGE(E2:H2,3))</f>
        <v>135</v>
      </c>
      <c r="J2">
        <f t="shared" ref="J2:J11" si="1">SUM(E2:H2)/180</f>
        <v>0.98333333333333328</v>
      </c>
    </row>
    <row r="3" spans="1:10" ht="15.75" thickBot="1" x14ac:dyDescent="0.3">
      <c r="A3" s="49"/>
      <c r="B3" s="11">
        <v>150</v>
      </c>
      <c r="C3" s="12" t="s">
        <v>32</v>
      </c>
      <c r="D3" s="6"/>
      <c r="E3" s="7">
        <v>42</v>
      </c>
      <c r="F3" s="7">
        <v>32</v>
      </c>
      <c r="G3" s="8">
        <v>45</v>
      </c>
      <c r="H3" s="10">
        <v>36</v>
      </c>
      <c r="I3" s="9">
        <f t="shared" si="0"/>
        <v>123</v>
      </c>
      <c r="J3">
        <f t="shared" si="1"/>
        <v>0.86111111111111116</v>
      </c>
    </row>
    <row r="4" spans="1:10" ht="15.75" thickBot="1" x14ac:dyDescent="0.3">
      <c r="A4" s="49"/>
      <c r="B4" s="11">
        <v>107</v>
      </c>
      <c r="C4" s="12" t="s">
        <v>47</v>
      </c>
      <c r="D4" s="6"/>
      <c r="E4" s="7">
        <v>28</v>
      </c>
      <c r="F4" s="7">
        <v>30</v>
      </c>
      <c r="G4" s="7">
        <v>31</v>
      </c>
      <c r="H4" s="10">
        <v>25</v>
      </c>
      <c r="I4" s="9">
        <f t="shared" si="0"/>
        <v>89</v>
      </c>
      <c r="J4">
        <f t="shared" si="1"/>
        <v>0.6333333333333333</v>
      </c>
    </row>
    <row r="5" spans="1:10" ht="15.75" thickBot="1" x14ac:dyDescent="0.3">
      <c r="A5" s="49"/>
      <c r="B5" s="11">
        <v>120</v>
      </c>
      <c r="C5" s="12" t="s">
        <v>34</v>
      </c>
      <c r="D5" s="6"/>
      <c r="E5" s="7">
        <v>0</v>
      </c>
      <c r="F5" s="7">
        <v>41</v>
      </c>
      <c r="G5" s="7">
        <v>0</v>
      </c>
      <c r="H5" s="10">
        <v>36</v>
      </c>
      <c r="I5" s="9">
        <f t="shared" si="0"/>
        <v>77</v>
      </c>
      <c r="J5">
        <f t="shared" si="1"/>
        <v>0.42777777777777776</v>
      </c>
    </row>
    <row r="6" spans="1:10" ht="15.75" thickBot="1" x14ac:dyDescent="0.3">
      <c r="A6" s="49"/>
      <c r="B6" s="11">
        <v>13</v>
      </c>
      <c r="C6" s="30" t="s">
        <v>2</v>
      </c>
      <c r="D6" s="6"/>
      <c r="E6" s="7">
        <v>13</v>
      </c>
      <c r="F6" s="7">
        <v>18</v>
      </c>
      <c r="G6" s="7">
        <v>23</v>
      </c>
      <c r="H6" s="10">
        <v>27</v>
      </c>
      <c r="I6" s="9">
        <f t="shared" si="0"/>
        <v>68</v>
      </c>
      <c r="J6">
        <f t="shared" si="1"/>
        <v>0.45</v>
      </c>
    </row>
    <row r="7" spans="1:10" ht="15.75" thickBot="1" x14ac:dyDescent="0.3">
      <c r="A7" s="49"/>
      <c r="B7" s="11">
        <v>515</v>
      </c>
      <c r="C7" s="12" t="s">
        <v>30</v>
      </c>
      <c r="D7" s="6"/>
      <c r="E7" s="7">
        <v>27</v>
      </c>
      <c r="F7" s="7">
        <v>33</v>
      </c>
      <c r="G7" s="7">
        <v>0</v>
      </c>
      <c r="H7" s="10">
        <v>0</v>
      </c>
      <c r="I7" s="9">
        <f t="shared" si="0"/>
        <v>60</v>
      </c>
      <c r="J7">
        <f t="shared" si="1"/>
        <v>0.33333333333333331</v>
      </c>
    </row>
    <row r="8" spans="1:10" ht="15.75" thickBot="1" x14ac:dyDescent="0.3">
      <c r="A8" s="49"/>
      <c r="B8" s="24">
        <v>192</v>
      </c>
      <c r="C8" s="25" t="s">
        <v>35</v>
      </c>
      <c r="D8" s="6"/>
      <c r="E8" s="7">
        <v>31</v>
      </c>
      <c r="F8" s="7">
        <v>0</v>
      </c>
      <c r="G8" s="7">
        <v>29</v>
      </c>
      <c r="H8" s="10">
        <v>0</v>
      </c>
      <c r="I8" s="9">
        <f t="shared" si="0"/>
        <v>60</v>
      </c>
      <c r="J8">
        <f t="shared" si="1"/>
        <v>0.33333333333333331</v>
      </c>
    </row>
    <row r="9" spans="1:10" ht="15.75" thickBot="1" x14ac:dyDescent="0.3">
      <c r="A9" s="49"/>
      <c r="B9" s="24">
        <v>612</v>
      </c>
      <c r="C9" s="27" t="s">
        <v>62</v>
      </c>
      <c r="D9" s="6"/>
      <c r="E9" s="7">
        <v>14</v>
      </c>
      <c r="F9" s="7">
        <v>23</v>
      </c>
      <c r="G9" s="7">
        <v>18</v>
      </c>
      <c r="H9" s="10">
        <v>19</v>
      </c>
      <c r="I9" s="9">
        <f t="shared" si="0"/>
        <v>60</v>
      </c>
      <c r="J9">
        <f t="shared" si="1"/>
        <v>0.41111111111111109</v>
      </c>
    </row>
    <row r="10" spans="1:10" ht="15.75" thickBot="1" x14ac:dyDescent="0.3">
      <c r="A10" s="49"/>
      <c r="B10" s="24">
        <v>276</v>
      </c>
      <c r="C10" s="27" t="s">
        <v>59</v>
      </c>
      <c r="D10" s="6"/>
      <c r="E10" s="7">
        <v>19</v>
      </c>
      <c r="F10" s="7">
        <v>17</v>
      </c>
      <c r="G10" s="7">
        <v>13</v>
      </c>
      <c r="H10" s="10">
        <v>24</v>
      </c>
      <c r="I10" s="9">
        <f t="shared" si="0"/>
        <v>60</v>
      </c>
      <c r="J10">
        <f t="shared" si="1"/>
        <v>0.40555555555555556</v>
      </c>
    </row>
    <row r="11" spans="1:10" ht="15.75" thickBot="1" x14ac:dyDescent="0.3">
      <c r="A11" s="49"/>
      <c r="B11" s="11">
        <v>163</v>
      </c>
      <c r="C11" s="12" t="s">
        <v>39</v>
      </c>
      <c r="D11" s="6"/>
      <c r="E11" s="7">
        <v>29</v>
      </c>
      <c r="F11" s="7">
        <v>28</v>
      </c>
      <c r="G11" s="7">
        <v>0</v>
      </c>
      <c r="H11" s="10">
        <v>0</v>
      </c>
      <c r="I11" s="9">
        <f t="shared" si="0"/>
        <v>57</v>
      </c>
      <c r="J11">
        <f t="shared" si="1"/>
        <v>0.31666666666666665</v>
      </c>
    </row>
    <row r="12" spans="1:10" ht="15.75" thickBot="1" x14ac:dyDescent="0.3">
      <c r="A12" s="41"/>
      <c r="B12" s="11">
        <v>165</v>
      </c>
      <c r="C12" s="26" t="s">
        <v>37</v>
      </c>
      <c r="D12" s="6"/>
      <c r="E12" s="7">
        <v>33</v>
      </c>
      <c r="F12" s="7">
        <v>18</v>
      </c>
      <c r="G12" s="7">
        <v>0</v>
      </c>
      <c r="H12" s="10">
        <v>0</v>
      </c>
      <c r="I12" s="9">
        <f t="shared" si="0"/>
        <v>51</v>
      </c>
    </row>
    <row r="13" spans="1:10" ht="15.75" thickBot="1" x14ac:dyDescent="0.3">
      <c r="A13" s="41"/>
      <c r="B13" s="11">
        <v>154</v>
      </c>
      <c r="C13" s="12" t="s">
        <v>50</v>
      </c>
      <c r="D13" s="6"/>
      <c r="E13" s="7">
        <v>0</v>
      </c>
      <c r="F13" s="7">
        <v>0</v>
      </c>
      <c r="G13" s="7">
        <v>36</v>
      </c>
      <c r="H13" s="10">
        <v>0</v>
      </c>
      <c r="I13" s="9">
        <f t="shared" si="0"/>
        <v>36</v>
      </c>
    </row>
    <row r="14" spans="1:10" ht="15.75" thickBot="1" x14ac:dyDescent="0.3">
      <c r="A14" s="41"/>
      <c r="B14" s="11">
        <v>291</v>
      </c>
      <c r="C14" s="12" t="s">
        <v>65</v>
      </c>
      <c r="D14" s="6"/>
      <c r="E14" s="7">
        <v>0</v>
      </c>
      <c r="F14" s="7">
        <v>0</v>
      </c>
      <c r="G14" s="7">
        <v>26</v>
      </c>
      <c r="H14" s="10">
        <v>0</v>
      </c>
      <c r="I14" s="9">
        <f t="shared" si="0"/>
        <v>26</v>
      </c>
    </row>
    <row r="15" spans="1:10" ht="15.75" thickBot="1" x14ac:dyDescent="0.3">
      <c r="A15" s="41"/>
      <c r="B15" s="11">
        <v>154</v>
      </c>
      <c r="C15" s="12" t="s">
        <v>64</v>
      </c>
      <c r="D15" s="6"/>
      <c r="E15" s="7">
        <v>0</v>
      </c>
      <c r="F15" s="7">
        <v>12</v>
      </c>
      <c r="G15" s="7">
        <v>11</v>
      </c>
      <c r="H15" s="10">
        <v>0</v>
      </c>
      <c r="I15" s="9">
        <f t="shared" si="0"/>
        <v>23</v>
      </c>
    </row>
    <row r="16" spans="1:10" ht="15.75" thickBot="1" x14ac:dyDescent="0.3">
      <c r="A16" s="43"/>
      <c r="B16" s="11">
        <v>169</v>
      </c>
      <c r="C16" s="12" t="s">
        <v>42</v>
      </c>
      <c r="D16" s="6"/>
      <c r="E16" s="7">
        <v>0</v>
      </c>
      <c r="F16" s="7">
        <v>0</v>
      </c>
      <c r="G16" s="7">
        <v>20</v>
      </c>
      <c r="H16" s="10">
        <v>0</v>
      </c>
      <c r="I16" s="9">
        <f t="shared" si="0"/>
        <v>20</v>
      </c>
    </row>
    <row r="17" spans="1:9" ht="15.75" thickBot="1" x14ac:dyDescent="0.3">
      <c r="A17" s="44"/>
      <c r="B17" s="11">
        <v>145</v>
      </c>
      <c r="C17" s="12" t="s">
        <v>57</v>
      </c>
      <c r="D17" s="6"/>
      <c r="E17" s="7">
        <v>0</v>
      </c>
      <c r="F17" s="7">
        <v>0</v>
      </c>
      <c r="G17" s="7">
        <v>14</v>
      </c>
      <c r="H17" s="10">
        <v>0</v>
      </c>
      <c r="I17" s="9">
        <f t="shared" si="0"/>
        <v>14</v>
      </c>
    </row>
    <row r="18" spans="1:9" ht="15.75" thickBot="1" x14ac:dyDescent="0.3">
      <c r="A18" s="44"/>
      <c r="B18" s="11">
        <v>555</v>
      </c>
      <c r="C18" s="26" t="s">
        <v>51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</row>
    <row r="19" spans="1:9" ht="15.75" thickBot="1" x14ac:dyDescent="0.3">
      <c r="A19" s="44"/>
      <c r="B19" s="11">
        <v>212</v>
      </c>
      <c r="C19" s="12" t="s">
        <v>53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</row>
    <row r="20" spans="1:9" ht="15.75" thickBot="1" x14ac:dyDescent="0.3">
      <c r="A20" s="44"/>
      <c r="B20" s="11">
        <v>211</v>
      </c>
      <c r="C20" s="12" t="s">
        <v>48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</row>
    <row r="21" spans="1:9" ht="15.75" thickBot="1" x14ac:dyDescent="0.3">
      <c r="A21" s="43"/>
      <c r="B21" s="11">
        <v>629</v>
      </c>
      <c r="C21" s="12" t="s">
        <v>44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9" ht="15.75" thickBot="1" x14ac:dyDescent="0.3">
      <c r="A22" s="41"/>
      <c r="B22" s="11">
        <v>413</v>
      </c>
      <c r="C22" s="26" t="s">
        <v>36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</row>
    <row r="24" spans="1:9" x14ac:dyDescent="0.25">
      <c r="C24" s="6" t="s">
        <v>28</v>
      </c>
      <c r="D24" s="28"/>
      <c r="E24" s="6">
        <f>COUNTIF(E2:E22,"&gt;0")</f>
        <v>10</v>
      </c>
      <c r="F24" s="6">
        <f t="shared" ref="F24:H24" si="2">COUNTIF(F2:F22,"&gt;0")</f>
        <v>11</v>
      </c>
      <c r="G24" s="6">
        <f t="shared" si="2"/>
        <v>12</v>
      </c>
      <c r="H24" s="6">
        <f t="shared" si="2"/>
        <v>7</v>
      </c>
    </row>
  </sheetData>
  <sortState ref="B2:I22">
    <sortCondition descending="1" ref="I2:I22"/>
  </sortState>
  <mergeCells count="1">
    <mergeCell ref="A2:A11"/>
  </mergeCells>
  <pageMargins left="0.7" right="0.7" top="0.75" bottom="0.75" header="0.3" footer="0.3"/>
  <pageSetup paperSize="262" orientation="landscape" horizontalDpi="25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7" sqref="G7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43892</v>
      </c>
      <c r="F1" s="3">
        <v>43899</v>
      </c>
      <c r="G1" s="3">
        <v>43906</v>
      </c>
      <c r="H1" s="34">
        <v>43913</v>
      </c>
      <c r="I1" s="40">
        <v>43920</v>
      </c>
      <c r="J1" s="5"/>
    </row>
    <row r="2" spans="1:11" ht="15.75" customHeight="1" thickBot="1" x14ac:dyDescent="0.3">
      <c r="A2" s="49" t="s">
        <v>40</v>
      </c>
      <c r="B2" s="17">
        <v>471</v>
      </c>
      <c r="C2" s="18" t="s">
        <v>31</v>
      </c>
      <c r="D2" s="16"/>
      <c r="E2" s="8">
        <v>45</v>
      </c>
      <c r="F2" s="8">
        <v>45</v>
      </c>
      <c r="G2" s="8">
        <v>45</v>
      </c>
      <c r="H2" s="10">
        <v>0</v>
      </c>
      <c r="I2" s="20">
        <v>0</v>
      </c>
      <c r="J2" s="9">
        <f t="shared" ref="J2:J22" si="0">SUM(LARGE(E2:H2,1)+LARGE(E2:H2,2)+LARGE(E2:H2,3))</f>
        <v>135</v>
      </c>
      <c r="K2">
        <f t="shared" ref="K2:K11" si="1">SUM(E2:I2)/180</f>
        <v>0.75</v>
      </c>
    </row>
    <row r="3" spans="1:11" ht="15.75" thickBot="1" x14ac:dyDescent="0.3">
      <c r="A3" s="49"/>
      <c r="B3" s="11">
        <v>150</v>
      </c>
      <c r="C3" s="12" t="s">
        <v>32</v>
      </c>
      <c r="D3" s="6"/>
      <c r="E3" s="7">
        <v>39</v>
      </c>
      <c r="F3" s="7">
        <v>39</v>
      </c>
      <c r="G3" s="7">
        <v>36</v>
      </c>
      <c r="H3" s="10">
        <v>0</v>
      </c>
      <c r="I3" s="20">
        <v>0</v>
      </c>
      <c r="J3" s="9">
        <f t="shared" si="0"/>
        <v>114</v>
      </c>
      <c r="K3">
        <f t="shared" si="1"/>
        <v>0.6333333333333333</v>
      </c>
    </row>
    <row r="4" spans="1:11" ht="15.75" thickBot="1" x14ac:dyDescent="0.3">
      <c r="A4" s="49"/>
      <c r="B4" s="11">
        <v>276</v>
      </c>
      <c r="C4" s="12" t="s">
        <v>59</v>
      </c>
      <c r="D4" s="6"/>
      <c r="E4" s="7">
        <v>26</v>
      </c>
      <c r="F4" s="7">
        <v>28</v>
      </c>
      <c r="G4" s="7">
        <v>29</v>
      </c>
      <c r="H4" s="10">
        <v>0</v>
      </c>
      <c r="I4" s="20">
        <v>0</v>
      </c>
      <c r="J4" s="9">
        <f t="shared" si="0"/>
        <v>83</v>
      </c>
      <c r="K4">
        <f t="shared" si="1"/>
        <v>0.46111111111111114</v>
      </c>
    </row>
    <row r="5" spans="1:11" ht="15.75" thickBot="1" x14ac:dyDescent="0.3">
      <c r="A5" s="49"/>
      <c r="B5" s="11">
        <v>612</v>
      </c>
      <c r="C5" s="12" t="s">
        <v>62</v>
      </c>
      <c r="D5" s="6"/>
      <c r="E5" s="7">
        <v>21</v>
      </c>
      <c r="F5" s="7">
        <v>32</v>
      </c>
      <c r="G5" s="7">
        <v>18</v>
      </c>
      <c r="H5" s="10">
        <v>0</v>
      </c>
      <c r="I5" s="20">
        <v>0</v>
      </c>
      <c r="J5" s="9">
        <f t="shared" si="0"/>
        <v>71</v>
      </c>
      <c r="K5">
        <f t="shared" si="1"/>
        <v>0.39444444444444443</v>
      </c>
    </row>
    <row r="6" spans="1:11" ht="15.75" thickBot="1" x14ac:dyDescent="0.3">
      <c r="A6" s="49"/>
      <c r="B6" s="11">
        <v>109</v>
      </c>
      <c r="C6" s="30" t="s">
        <v>66</v>
      </c>
      <c r="E6" s="7">
        <v>27</v>
      </c>
      <c r="F6" s="7">
        <v>0</v>
      </c>
      <c r="G6" s="7">
        <v>16</v>
      </c>
      <c r="H6" s="10">
        <v>0</v>
      </c>
      <c r="I6" s="20">
        <v>0</v>
      </c>
      <c r="J6" s="9">
        <f t="shared" si="0"/>
        <v>43</v>
      </c>
      <c r="K6">
        <f t="shared" si="1"/>
        <v>0.2388888888888889</v>
      </c>
    </row>
    <row r="7" spans="1:11" ht="15.75" thickBot="1" x14ac:dyDescent="0.3">
      <c r="A7" s="49"/>
      <c r="B7" s="11">
        <v>120</v>
      </c>
      <c r="C7" s="12" t="s">
        <v>34</v>
      </c>
      <c r="D7" s="6"/>
      <c r="E7" s="7">
        <v>0</v>
      </c>
      <c r="F7" s="7">
        <v>0</v>
      </c>
      <c r="G7" s="7">
        <v>34</v>
      </c>
      <c r="H7" s="10">
        <v>0</v>
      </c>
      <c r="I7" s="20">
        <v>0</v>
      </c>
      <c r="J7" s="9">
        <f t="shared" si="0"/>
        <v>34</v>
      </c>
      <c r="K7">
        <f t="shared" si="1"/>
        <v>0.18888888888888888</v>
      </c>
    </row>
    <row r="8" spans="1:11" ht="15.75" thickBot="1" x14ac:dyDescent="0.3">
      <c r="A8" s="49"/>
      <c r="B8" s="24">
        <v>107</v>
      </c>
      <c r="C8" s="27" t="s">
        <v>47</v>
      </c>
      <c r="D8" s="6"/>
      <c r="E8" s="7">
        <v>32</v>
      </c>
      <c r="F8" s="7">
        <v>0</v>
      </c>
      <c r="G8" s="7">
        <v>0</v>
      </c>
      <c r="H8" s="10">
        <v>0</v>
      </c>
      <c r="I8" s="20">
        <v>0</v>
      </c>
      <c r="J8" s="9">
        <f t="shared" si="0"/>
        <v>32</v>
      </c>
      <c r="K8">
        <f t="shared" si="1"/>
        <v>0.17777777777777778</v>
      </c>
    </row>
    <row r="9" spans="1:11" ht="15.75" thickBot="1" x14ac:dyDescent="0.3">
      <c r="A9" s="49"/>
      <c r="B9" s="24">
        <v>737</v>
      </c>
      <c r="C9" s="27" t="s">
        <v>67</v>
      </c>
      <c r="E9" s="7">
        <v>0</v>
      </c>
      <c r="F9" s="7">
        <v>0</v>
      </c>
      <c r="G9" s="7">
        <v>28</v>
      </c>
      <c r="H9" s="10">
        <v>0</v>
      </c>
      <c r="I9" s="20">
        <v>0</v>
      </c>
      <c r="J9" s="9">
        <f t="shared" si="0"/>
        <v>28</v>
      </c>
      <c r="K9">
        <f t="shared" si="1"/>
        <v>0.15555555555555556</v>
      </c>
    </row>
    <row r="10" spans="1:11" ht="15.75" thickBot="1" x14ac:dyDescent="0.3">
      <c r="A10" s="49"/>
      <c r="B10" s="24">
        <v>288</v>
      </c>
      <c r="C10" s="27" t="s">
        <v>68</v>
      </c>
      <c r="E10" s="7">
        <v>0</v>
      </c>
      <c r="F10" s="7">
        <v>0</v>
      </c>
      <c r="G10" s="7">
        <v>20</v>
      </c>
      <c r="H10" s="10">
        <v>0</v>
      </c>
      <c r="I10" s="20">
        <v>0</v>
      </c>
      <c r="J10" s="9">
        <f t="shared" si="0"/>
        <v>20</v>
      </c>
      <c r="K10">
        <f t="shared" si="1"/>
        <v>0.1111111111111111</v>
      </c>
    </row>
    <row r="11" spans="1:11" ht="15.75" thickBot="1" x14ac:dyDescent="0.3">
      <c r="A11" s="49"/>
      <c r="B11" s="11">
        <v>555</v>
      </c>
      <c r="C11" s="12" t="s">
        <v>69</v>
      </c>
      <c r="E11" s="7">
        <v>0</v>
      </c>
      <c r="F11" s="7">
        <v>0</v>
      </c>
      <c r="G11" s="7">
        <v>20</v>
      </c>
      <c r="H11" s="10">
        <v>0</v>
      </c>
      <c r="I11" s="20">
        <v>0</v>
      </c>
      <c r="J11" s="9">
        <f t="shared" si="0"/>
        <v>20</v>
      </c>
      <c r="K11">
        <f t="shared" si="1"/>
        <v>0.1111111111111111</v>
      </c>
    </row>
    <row r="12" spans="1:11" ht="15.75" thickBot="1" x14ac:dyDescent="0.3">
      <c r="B12" s="11">
        <v>13</v>
      </c>
      <c r="C12" s="12" t="s">
        <v>2</v>
      </c>
      <c r="D12" s="6"/>
      <c r="E12" s="7">
        <v>0</v>
      </c>
      <c r="F12" s="7">
        <v>0</v>
      </c>
      <c r="G12" s="7">
        <v>0</v>
      </c>
      <c r="H12" s="10">
        <v>0</v>
      </c>
      <c r="I12" s="20">
        <v>0</v>
      </c>
      <c r="J12" s="9">
        <f t="shared" si="0"/>
        <v>0</v>
      </c>
    </row>
    <row r="13" spans="1:11" ht="15.75" thickBot="1" x14ac:dyDescent="0.3">
      <c r="B13" s="11">
        <v>515</v>
      </c>
      <c r="C13" s="12" t="s">
        <v>30</v>
      </c>
      <c r="D13" s="6"/>
      <c r="E13" s="7">
        <v>0</v>
      </c>
      <c r="F13" s="7">
        <v>0</v>
      </c>
      <c r="G13" s="7">
        <v>0</v>
      </c>
      <c r="H13" s="10">
        <v>0</v>
      </c>
      <c r="I13" s="20">
        <v>0</v>
      </c>
      <c r="J13" s="9">
        <f t="shared" si="0"/>
        <v>0</v>
      </c>
    </row>
    <row r="14" spans="1:11" ht="15.75" thickBot="1" x14ac:dyDescent="0.3">
      <c r="B14" s="11">
        <v>192</v>
      </c>
      <c r="C14" s="26" t="s">
        <v>35</v>
      </c>
      <c r="D14" s="6"/>
      <c r="E14" s="7">
        <v>0</v>
      </c>
      <c r="F14" s="7">
        <v>0</v>
      </c>
      <c r="G14" s="7">
        <v>0</v>
      </c>
      <c r="H14" s="10">
        <v>0</v>
      </c>
      <c r="I14" s="20">
        <v>0</v>
      </c>
      <c r="J14" s="9">
        <f t="shared" si="0"/>
        <v>0</v>
      </c>
    </row>
    <row r="15" spans="1:11" ht="15.75" thickBot="1" x14ac:dyDescent="0.3">
      <c r="B15" s="11">
        <v>163</v>
      </c>
      <c r="C15" s="12" t="s">
        <v>39</v>
      </c>
      <c r="D15" s="6"/>
      <c r="E15" s="7">
        <v>0</v>
      </c>
      <c r="F15" s="7">
        <v>0</v>
      </c>
      <c r="G15" s="7">
        <v>0</v>
      </c>
      <c r="H15" s="10">
        <v>0</v>
      </c>
      <c r="I15" s="20">
        <v>0</v>
      </c>
      <c r="J15" s="9">
        <f t="shared" si="0"/>
        <v>0</v>
      </c>
    </row>
    <row r="16" spans="1:11" ht="15.75" thickBot="1" x14ac:dyDescent="0.3">
      <c r="B16" s="11">
        <v>165</v>
      </c>
      <c r="C16" s="26" t="s">
        <v>37</v>
      </c>
      <c r="E16" s="7">
        <v>0</v>
      </c>
      <c r="F16" s="7">
        <v>0</v>
      </c>
      <c r="G16" s="7">
        <v>0</v>
      </c>
      <c r="H16" s="10">
        <v>0</v>
      </c>
      <c r="I16" s="20">
        <v>0</v>
      </c>
      <c r="J16" s="9">
        <f t="shared" si="0"/>
        <v>0</v>
      </c>
    </row>
    <row r="17" spans="2:10" ht="15.75" thickBot="1" x14ac:dyDescent="0.3">
      <c r="B17" s="11">
        <v>154</v>
      </c>
      <c r="C17" s="12" t="s">
        <v>50</v>
      </c>
      <c r="D17" s="28"/>
      <c r="E17" s="7">
        <v>0</v>
      </c>
      <c r="F17" s="7">
        <v>0</v>
      </c>
      <c r="G17" s="7">
        <v>0</v>
      </c>
      <c r="H17" s="10">
        <v>0</v>
      </c>
      <c r="I17" s="20">
        <v>0</v>
      </c>
      <c r="J17" s="9">
        <f t="shared" si="0"/>
        <v>0</v>
      </c>
    </row>
    <row r="18" spans="2:10" ht="15.75" thickBot="1" x14ac:dyDescent="0.3">
      <c r="B18" s="11">
        <v>291</v>
      </c>
      <c r="C18" s="12" t="s">
        <v>65</v>
      </c>
      <c r="E18" s="7">
        <v>0</v>
      </c>
      <c r="F18" s="7">
        <v>0</v>
      </c>
      <c r="G18" s="7">
        <v>0</v>
      </c>
      <c r="H18" s="10">
        <v>0</v>
      </c>
      <c r="I18" s="20">
        <v>0</v>
      </c>
      <c r="J18" s="9">
        <f t="shared" si="0"/>
        <v>0</v>
      </c>
    </row>
    <row r="19" spans="2:10" ht="15.75" thickBot="1" x14ac:dyDescent="0.3">
      <c r="B19" s="11">
        <v>154</v>
      </c>
      <c r="C19" s="12" t="s">
        <v>64</v>
      </c>
      <c r="E19" s="7">
        <v>0</v>
      </c>
      <c r="F19" s="7">
        <v>0</v>
      </c>
      <c r="G19" s="7">
        <v>0</v>
      </c>
      <c r="H19" s="10">
        <v>0</v>
      </c>
      <c r="I19" s="20">
        <v>0</v>
      </c>
      <c r="J19" s="9">
        <f t="shared" si="0"/>
        <v>0</v>
      </c>
    </row>
    <row r="20" spans="2:10" ht="15.75" thickBot="1" x14ac:dyDescent="0.3">
      <c r="B20" s="11"/>
      <c r="C20" s="12"/>
      <c r="E20" s="7">
        <v>0</v>
      </c>
      <c r="F20" s="7">
        <v>0</v>
      </c>
      <c r="G20" s="7">
        <v>0</v>
      </c>
      <c r="H20" s="10">
        <v>0</v>
      </c>
      <c r="I20" s="20">
        <v>0</v>
      </c>
      <c r="J20" s="9">
        <f t="shared" si="0"/>
        <v>0</v>
      </c>
    </row>
    <row r="21" spans="2:10" ht="15.75" thickBot="1" x14ac:dyDescent="0.3">
      <c r="B21" s="11">
        <v>169</v>
      </c>
      <c r="C21" s="12" t="s">
        <v>42</v>
      </c>
      <c r="E21" s="7">
        <v>0</v>
      </c>
      <c r="F21" s="7">
        <v>0</v>
      </c>
      <c r="G21" s="7">
        <v>0</v>
      </c>
      <c r="H21" s="10">
        <v>0</v>
      </c>
      <c r="I21" s="20">
        <v>0</v>
      </c>
      <c r="J21" s="9">
        <f t="shared" si="0"/>
        <v>0</v>
      </c>
    </row>
    <row r="22" spans="2:10" ht="15.75" thickBot="1" x14ac:dyDescent="0.3">
      <c r="B22" s="11">
        <v>145</v>
      </c>
      <c r="C22" s="12" t="s">
        <v>57</v>
      </c>
      <c r="E22" s="7">
        <v>0</v>
      </c>
      <c r="F22" s="7">
        <v>0</v>
      </c>
      <c r="G22" s="7">
        <v>0</v>
      </c>
      <c r="H22" s="10">
        <v>0</v>
      </c>
      <c r="I22" s="20">
        <v>0</v>
      </c>
      <c r="J22" s="9">
        <f t="shared" si="0"/>
        <v>0</v>
      </c>
    </row>
    <row r="23" spans="2:10" ht="15.75" thickBot="1" x14ac:dyDescent="0.3">
      <c r="E23" s="7"/>
      <c r="F23" s="7"/>
      <c r="G23" s="7"/>
      <c r="H23" s="10"/>
      <c r="I23" s="20"/>
      <c r="J23" s="9"/>
    </row>
    <row r="24" spans="2:10" x14ac:dyDescent="0.25">
      <c r="C24" s="6" t="s">
        <v>28</v>
      </c>
      <c r="E24" s="6">
        <f>COUNTIF(E2:E22,"&gt;0")</f>
        <v>6</v>
      </c>
      <c r="F24" s="6">
        <f t="shared" ref="F24:I24" si="2">COUNTIF(F2:F22,"&gt;0")</f>
        <v>4</v>
      </c>
      <c r="G24" s="6">
        <f t="shared" si="2"/>
        <v>9</v>
      </c>
      <c r="H24" s="6">
        <f t="shared" si="2"/>
        <v>0</v>
      </c>
      <c r="I24" s="6">
        <f t="shared" si="2"/>
        <v>0</v>
      </c>
    </row>
  </sheetData>
  <sortState ref="B2:J22">
    <sortCondition descending="1" ref="J2:J22"/>
  </sortState>
  <mergeCells count="1">
    <mergeCell ref="A2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Drivers Grades</vt:lpstr>
      <vt:lpstr>Coffin Championship</vt:lpstr>
      <vt:lpstr>January</vt:lpstr>
      <vt:lpstr>February</vt:lpstr>
      <vt:lpstr>March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2021-12-20T10:15:29Z</dcterms:modified>
</cp:coreProperties>
</file>